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1099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2" i="1"/>
  <c r="L73"/>
  <c r="L56"/>
  <c r="L39"/>
  <c r="L24"/>
  <c r="A101"/>
  <c r="B187"/>
  <c r="A187"/>
  <c r="J186"/>
  <c r="I186"/>
  <c r="H186"/>
  <c r="G186"/>
  <c r="F186"/>
  <c r="B177"/>
  <c r="A177"/>
  <c r="J176"/>
  <c r="I176"/>
  <c r="H176"/>
  <c r="G176"/>
  <c r="F176"/>
  <c r="B168"/>
  <c r="A168"/>
  <c r="J167"/>
  <c r="I167"/>
  <c r="H167"/>
  <c r="G167"/>
  <c r="F167"/>
  <c r="B158"/>
  <c r="A158"/>
  <c r="J157"/>
  <c r="I157"/>
  <c r="H157"/>
  <c r="G157"/>
  <c r="F157"/>
  <c r="B149"/>
  <c r="A149"/>
  <c r="J148"/>
  <c r="I148"/>
  <c r="H148"/>
  <c r="G148"/>
  <c r="F148"/>
  <c r="B139"/>
  <c r="A139"/>
  <c r="J138"/>
  <c r="I138"/>
  <c r="H138"/>
  <c r="G138"/>
  <c r="F138"/>
  <c r="B130"/>
  <c r="A130"/>
  <c r="J129"/>
  <c r="I129"/>
  <c r="H129"/>
  <c r="G129"/>
  <c r="F129"/>
  <c r="B120"/>
  <c r="A120"/>
  <c r="J119"/>
  <c r="I119"/>
  <c r="H119"/>
  <c r="G119"/>
  <c r="F119"/>
  <c r="B111"/>
  <c r="A111"/>
  <c r="J110"/>
  <c r="I110"/>
  <c r="H110"/>
  <c r="G110"/>
  <c r="F110"/>
  <c r="B101"/>
  <c r="J100"/>
  <c r="J111" s="1"/>
  <c r="I100"/>
  <c r="I111" s="1"/>
  <c r="H100"/>
  <c r="H111" s="1"/>
  <c r="G100"/>
  <c r="G111" s="1"/>
  <c r="F100"/>
  <c r="B92"/>
  <c r="A92"/>
  <c r="J91"/>
  <c r="I91"/>
  <c r="H91"/>
  <c r="G91"/>
  <c r="F91"/>
  <c r="B82"/>
  <c r="A82"/>
  <c r="J81"/>
  <c r="I81"/>
  <c r="H81"/>
  <c r="G81"/>
  <c r="F81"/>
  <c r="B73"/>
  <c r="A73"/>
  <c r="J72"/>
  <c r="I72"/>
  <c r="H72"/>
  <c r="G72"/>
  <c r="F72"/>
  <c r="B64"/>
  <c r="A64"/>
  <c r="J63"/>
  <c r="I63"/>
  <c r="H63"/>
  <c r="G63"/>
  <c r="F63"/>
  <c r="B56"/>
  <c r="A56"/>
  <c r="J55"/>
  <c r="I55"/>
  <c r="H55"/>
  <c r="G55"/>
  <c r="F55"/>
  <c r="B46"/>
  <c r="A46"/>
  <c r="J45"/>
  <c r="I45"/>
  <c r="H45"/>
  <c r="G45"/>
  <c r="F45"/>
  <c r="B39"/>
  <c r="A39"/>
  <c r="J38"/>
  <c r="I38"/>
  <c r="H38"/>
  <c r="G38"/>
  <c r="F38"/>
  <c r="B30"/>
  <c r="A30"/>
  <c r="J29"/>
  <c r="I29"/>
  <c r="H29"/>
  <c r="G29"/>
  <c r="F29"/>
  <c r="B24"/>
  <c r="A24"/>
  <c r="B14"/>
  <c r="A14"/>
  <c r="G23"/>
  <c r="H23"/>
  <c r="I23"/>
  <c r="J23"/>
  <c r="F23"/>
  <c r="G13"/>
  <c r="H13"/>
  <c r="I13"/>
  <c r="J13"/>
  <c r="F13"/>
  <c r="L111" l="1"/>
  <c r="L130"/>
  <c r="L149"/>
  <c r="L168"/>
  <c r="L187"/>
  <c r="G56"/>
  <c r="I56"/>
  <c r="F73"/>
  <c r="G130"/>
  <c r="I130"/>
  <c r="G149"/>
  <c r="I149"/>
  <c r="G168"/>
  <c r="I168"/>
  <c r="G187"/>
  <c r="I187"/>
  <c r="H92"/>
  <c r="J92"/>
  <c r="F92"/>
  <c r="J73"/>
  <c r="G73"/>
  <c r="I73"/>
  <c r="H56"/>
  <c r="J56"/>
  <c r="F56"/>
  <c r="H39"/>
  <c r="J39"/>
  <c r="F39"/>
  <c r="G39"/>
  <c r="I39"/>
  <c r="H73"/>
  <c r="G92"/>
  <c r="I92"/>
  <c r="H130"/>
  <c r="J130"/>
  <c r="H149"/>
  <c r="J149"/>
  <c r="H168"/>
  <c r="J168"/>
  <c r="H187"/>
  <c r="J187"/>
  <c r="F111"/>
  <c r="F130"/>
  <c r="F149"/>
  <c r="F168"/>
  <c r="F187"/>
  <c r="I24"/>
  <c r="F24"/>
  <c r="J24"/>
  <c r="H24"/>
  <c r="G24"/>
  <c r="L188" l="1"/>
  <c r="I188"/>
  <c r="G188"/>
  <c r="J188"/>
  <c r="H188"/>
  <c r="F188"/>
</calcChain>
</file>

<file path=xl/sharedStrings.xml><?xml version="1.0" encoding="utf-8"?>
<sst xmlns="http://schemas.openxmlformats.org/spreadsheetml/2006/main" count="415" uniqueCount="190">
  <si>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</si>
  <si>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</si>
  <si>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</si>
  <si>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</si>
  <si>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</si>
  <si>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</si>
  <si>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</si>
  <si>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</si>
  <si>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</si>
  <si>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</si>
  <si>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</si>
  <si>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</si>
  <si>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</si>
  <si>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</si>
  <si>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</si>
  <si>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</si>
  <si>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</si>
  <si>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</si>
  <si>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</si>
  <si>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</si>
  <si>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</si>
  <si>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</si>
  <si>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</si>
  <si>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</si>
  <si>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</si>
  <si>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</si>
  <si>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</si>
  <si>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</si>
  <si>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</si>
  <si>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</si>
  <si>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</si>
  <si>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</si>
  <si>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</si>
  <si>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</si>
  <si>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</si>
  <si>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</si>
  <si>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</si>
  <si>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</si>
  <si>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</si>
  <si>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пшенная молочная с маслом сливочным</t>
  </si>
  <si>
    <t>кофейный напиток</t>
  </si>
  <si>
    <t>батон нарезной обогащенный микторнутриентами</t>
  </si>
  <si>
    <t>мандарин</t>
  </si>
  <si>
    <t>бутерброд с сыром</t>
  </si>
  <si>
    <t>салат из белокочанной капусты с луком зеленым с маслом растительным</t>
  </si>
  <si>
    <t>суп картофельный с фасолью</t>
  </si>
  <si>
    <t>мясо тушеное</t>
  </si>
  <si>
    <t>каша гречневая рассыпчатая</t>
  </si>
  <si>
    <t xml:space="preserve">батон нарезной обогащенный микронутриентами </t>
  </si>
  <si>
    <t>хлеб ржано-пшеничный обогащенный микронутриентами</t>
  </si>
  <si>
    <t>сок фруктовый/вишневый/</t>
  </si>
  <si>
    <t>запеканка из творога с соусом абрикосовым</t>
  </si>
  <si>
    <t>чай с вареньем</t>
  </si>
  <si>
    <t>яблоко свежие</t>
  </si>
  <si>
    <t>салат из овощей с морской капустой с маслом растительным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</si>
  <si>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</si>
  <si>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</si>
  <si>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</si>
  <si>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батон нарезной обогащенный микронутриентами</t>
  </si>
  <si>
    <t>хлеб ржано-пшеничный обогащённый микронутриентами</t>
  </si>
  <si>
    <t>компот из смеси сухофруктов</t>
  </si>
  <si>
    <t>груша свежая</t>
  </si>
  <si>
    <t>макаронные изделия отварные</t>
  </si>
  <si>
    <t>птица тушеная в сметанном соусе (филе куры)</t>
  </si>
  <si>
    <t>чай с сахаром и лимоном</t>
  </si>
  <si>
    <t>салат из свежих огурцов с маслом растительным</t>
  </si>
  <si>
    <t>гор. Напиток</t>
  </si>
  <si>
    <t>331/2008</t>
  </si>
  <si>
    <t>312/2008</t>
  </si>
  <si>
    <t>к/к</t>
  </si>
  <si>
    <t>431/2008</t>
  </si>
  <si>
    <t>19/2008</t>
  </si>
  <si>
    <t>суп картофельный с вермишелью и филе куры</t>
  </si>
  <si>
    <t>голубцы ленивые</t>
  </si>
  <si>
    <t>напиток лимонный</t>
  </si>
  <si>
    <t xml:space="preserve">винегрет овощной </t>
  </si>
  <si>
    <t>яблоко свежее</t>
  </si>
  <si>
    <t>100/2008</t>
  </si>
  <si>
    <t>306/2008</t>
  </si>
  <si>
    <t>436/2008</t>
  </si>
  <si>
    <t>51/2008</t>
  </si>
  <si>
    <t>338/2011</t>
  </si>
  <si>
    <t>омлет натуральный</t>
  </si>
  <si>
    <t>батон нарезной обогащеный микронутриентами</t>
  </si>
  <si>
    <t>бутерброд с джемом</t>
  </si>
  <si>
    <t>215/2010</t>
  </si>
  <si>
    <t>432/2008</t>
  </si>
  <si>
    <t>002/2011</t>
  </si>
  <si>
    <t>икра свекольная</t>
  </si>
  <si>
    <t>суп крестьянский с крупой</t>
  </si>
  <si>
    <t>фрикадельки из птицы, соус белый</t>
  </si>
  <si>
    <t>рис отварной</t>
  </si>
  <si>
    <t>булочка творожная</t>
  </si>
  <si>
    <t>йогурт фруктовый в индивидуальной упаковке, доля жира 2,5%</t>
  </si>
  <si>
    <t>сок фруктовый/апельсиновый/</t>
  </si>
  <si>
    <t>56/2008</t>
  </si>
  <si>
    <t>94/2008</t>
  </si>
  <si>
    <t>308/350/2010</t>
  </si>
  <si>
    <t>325/2008</t>
  </si>
  <si>
    <t>479/2008</t>
  </si>
  <si>
    <t>442/2008</t>
  </si>
  <si>
    <t>сладкое</t>
  </si>
  <si>
    <t>пудинг из творога с соусом клюквенным</t>
  </si>
  <si>
    <t>чай с молоком</t>
  </si>
  <si>
    <t>235/2010</t>
  </si>
  <si>
    <t>378/2011</t>
  </si>
  <si>
    <t>003/2008</t>
  </si>
  <si>
    <t>помидор свежий порционный</t>
  </si>
  <si>
    <t>суп из овощей со сметаной</t>
  </si>
  <si>
    <t>зразы рубленые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</si>
  <si>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</si>
  <si>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</si>
  <si>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</si>
  <si>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</si>
  <si>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298/2008</t>
  </si>
  <si>
    <t>125/2008</t>
  </si>
  <si>
    <t>394/2008</t>
  </si>
  <si>
    <t xml:space="preserve"> </t>
  </si>
  <si>
    <t>Согласовал</t>
  </si>
  <si>
    <t>каша рисовая молочная с маслом сливочным</t>
  </si>
  <si>
    <t>189/2008</t>
  </si>
  <si>
    <t>салат из свеклы отварной с маслом растительным, с яйцом вареным</t>
  </si>
  <si>
    <t>щи из квашеной капусты со сметаной</t>
  </si>
  <si>
    <t>мясо духовое</t>
  </si>
  <si>
    <t>компот из апельсинов</t>
  </si>
  <si>
    <t>йогурт фруктовый в индив. упаков.2,5%</t>
  </si>
  <si>
    <t>52/209/2011</t>
  </si>
  <si>
    <t>85/2008</t>
  </si>
  <si>
    <t>258/2011</t>
  </si>
  <si>
    <t>346/2011</t>
  </si>
  <si>
    <t>каша гречневая рассыпчатая с маслом сливочным</t>
  </si>
  <si>
    <t xml:space="preserve">чай с сахаром </t>
  </si>
  <si>
    <t>бутерброд с повидлом</t>
  </si>
  <si>
    <t>биточки паровые, соус молочный</t>
  </si>
  <si>
    <t>181/2008</t>
  </si>
  <si>
    <t>430/2008</t>
  </si>
  <si>
    <t>286/2008</t>
  </si>
  <si>
    <t>салат витаминный и маслом растительным</t>
  </si>
  <si>
    <t>суп картофельный с горохом, говядиной и гренками</t>
  </si>
  <si>
    <t>рыба запеченная с луком по-домашнему</t>
  </si>
  <si>
    <t>пюре картофельное</t>
  </si>
  <si>
    <t>печенье обогащенное</t>
  </si>
  <si>
    <t>компот из изюма</t>
  </si>
  <si>
    <t>41/2008</t>
  </si>
  <si>
    <t>99/73/2008</t>
  </si>
  <si>
    <t>397/2001</t>
  </si>
  <si>
    <t>335/2008</t>
  </si>
  <si>
    <t>401/2008</t>
  </si>
  <si>
    <t>макароны с сыром</t>
  </si>
  <si>
    <t>салат из свежих огурцов и помидоров с маслом растительным</t>
  </si>
  <si>
    <t>банан свежий</t>
  </si>
  <si>
    <t>206/2010</t>
  </si>
  <si>
    <t>23/2008</t>
  </si>
  <si>
    <t>салат овощной с яблоками, маслом растительным</t>
  </si>
  <si>
    <t>щи из свежей капусты с картофелем и сметаной</t>
  </si>
  <si>
    <t>плов из филе птицы (куры)</t>
  </si>
  <si>
    <t>сок фруктовый /яблочный/</t>
  </si>
  <si>
    <t>1.49/2005</t>
  </si>
  <si>
    <t>84/2008</t>
  </si>
  <si>
    <t>304/2012</t>
  </si>
  <si>
    <t>хлеб белый</t>
  </si>
  <si>
    <t>хлеб черный</t>
  </si>
  <si>
    <t xml:space="preserve">каша "Дружба"  </t>
  </si>
  <si>
    <t>какао с молоком</t>
  </si>
  <si>
    <t>хлеб ржано-пшеничный обогащенный с микронутриентами</t>
  </si>
  <si>
    <t>йогурт фруктовый в индивидуальной упаковке</t>
  </si>
  <si>
    <t>бутерброд с маслом сливочным и яйцом</t>
  </si>
  <si>
    <t>190/2008</t>
  </si>
  <si>
    <t>433/2008</t>
  </si>
  <si>
    <t>рассольник Ленинградский со сметаной</t>
  </si>
  <si>
    <t>шницель рубленый из говядины</t>
  </si>
  <si>
    <t>рагу овощное</t>
  </si>
  <si>
    <t>кисель из сока плодово-ягодного</t>
  </si>
  <si>
    <t>91/2008</t>
  </si>
  <si>
    <t>282/2010</t>
  </si>
  <si>
    <t>350/2008</t>
  </si>
  <si>
    <t>411/2008</t>
  </si>
  <si>
    <t>омлет с зеленым горошком и маслом сливочным</t>
  </si>
  <si>
    <t>219/2010</t>
  </si>
  <si>
    <t>002/2008</t>
  </si>
  <si>
    <t xml:space="preserve">огурец свежий порционный </t>
  </si>
  <si>
    <t>борщ сибирский со сметаной</t>
  </si>
  <si>
    <t xml:space="preserve">котлета рыбная любительская </t>
  </si>
  <si>
    <t>компот из свежих яблок</t>
  </si>
  <si>
    <t>80/2008</t>
  </si>
  <si>
    <t>241/2008</t>
  </si>
  <si>
    <t xml:space="preserve">333/2008 </t>
  </si>
  <si>
    <t>бутерброд с с запеченным филе куры</t>
  </si>
  <si>
    <t>ГБОУ №34 Невского р-на Санкт Петербурга</t>
  </si>
  <si>
    <t>Сергеева Т.А.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</si>
</sst>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Jura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7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1" fillId="2" borderId="3" xfId="0" applyNumberFormat="1" applyFont="1" applyFill="1" applyBorder="1" applyProtection="1">
      <protection locked="0"/>
    </xf>
    <xf numFmtId="0" fontId="11" fillId="2" borderId="3" xfId="0" applyNumberFormat="1" applyFont="1" applyFill="1" applyBorder="1" applyProtection="1">
      <protection locked="0"/>
    </xf>
    <xf numFmtId="0" fontId="11" fillId="2" borderId="2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17" fontId="0" fillId="2" borderId="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2" xfId="0" applyNumberFormat="1" applyBorder="1"/>
    <xf numFmtId="0" fontId="5" fillId="0" borderId="5" xfId="0" applyFont="1" applyBorder="1" applyAlignment="1" applyProtection="1">
      <alignment horizontal="right"/>
      <protection locked="0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8" xfId="0" applyFont="1" applyFill="1" applyBorder="1" applyAlignment="1">
      <alignment vertical="top" wrapText="1"/>
    </xf>
    <xf numFmtId="0" fontId="2" fillId="3" borderId="28" xfId="0" applyFont="1" applyFill="1" applyBorder="1" applyAlignment="1">
      <alignment horizontal="center" vertical="top" wrapText="1"/>
    </xf>
    <xf numFmtId="0" fontId="0" fillId="0" borderId="26" xfId="0" applyBorder="1"/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0" fontId="0" fillId="2" borderId="26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2" borderId="2" xfId="0" applyFill="1" applyBorder="1" applyAlignment="1" applyProtection="1">
      <alignment vertical="top" wrapText="1"/>
      <protection locked="0"/>
    </xf>
    <xf numFmtId="1" fontId="0" fillId="2" borderId="2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1" fontId="0" fillId="2" borderId="3" xfId="0" applyNumberFormat="1" applyFill="1" applyBorder="1" applyAlignment="1" applyProtection="1">
      <alignment vertical="top"/>
      <protection locked="0"/>
    </xf>
    <xf numFmtId="0" fontId="0" fillId="2" borderId="2" xfId="0" applyNumberFormat="1" applyFill="1" applyBorder="1" applyAlignment="1" applyProtection="1">
      <alignment vertical="top"/>
      <protection locked="0"/>
    </xf>
    <xf numFmtId="0" fontId="0" fillId="2" borderId="17" xfId="0" applyNumberFormat="1" applyFill="1" applyBorder="1" applyAlignment="1" applyProtection="1">
      <alignment vertical="top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0" fontId="0" fillId="2" borderId="15" xfId="0" applyNumberFormat="1" applyFill="1" applyBorder="1" applyAlignment="1" applyProtection="1">
      <alignment vertical="top"/>
      <protection locked="0"/>
    </xf>
    <xf numFmtId="0" fontId="0" fillId="2" borderId="3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0" fillId="2" borderId="23" xfId="0" applyNumberFormat="1" applyFill="1" applyBorder="1" applyAlignment="1" applyProtection="1">
      <alignment vertical="top"/>
      <protection locked="0"/>
    </xf>
    <xf numFmtId="0" fontId="0" fillId="0" borderId="26" xfId="0" applyBorder="1" applyAlignment="1">
      <alignment wrapText="1"/>
    </xf>
    <xf numFmtId="17" fontId="0" fillId="2" borderId="26" xfId="0" applyNumberFormat="1" applyFill="1" applyBorder="1" applyProtection="1">
      <protection locked="0"/>
    </xf>
    <xf numFmtId="0" fontId="12" fillId="0" borderId="1" xfId="0" applyFont="1" applyBorder="1"/>
    <xf numFmtId="0" fontId="12" fillId="4" borderId="2" xfId="0" applyFont="1" applyFill="1" applyBorder="1" applyAlignment="1">
      <alignment horizontal="left" vertical="top" wrapText="1" inden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1" sqref="O1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3" style="1" customWidth="1"/>
    <col min="5" max="5" width="50.5703125" style="2" customWidth="1"/>
    <col min="6" max="6" width="11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42578125" style="2" customWidth="1"/>
    <col min="12" max="16384" width="9.140625" style="2"/>
  </cols>
  <sheetData>
    <row r="1" spans="1:12" ht="15">
      <c r="A1" s="1" t="s">
        <v>7</v>
      </c>
      <c r="C1" s="124" t="s">
        <v>188</v>
      </c>
      <c r="D1" s="125"/>
      <c r="E1" s="125"/>
      <c r="F1" s="12" t="s">
        <v>118</v>
      </c>
      <c r="G1" s="2" t="s">
        <v>16</v>
      </c>
      <c r="H1" s="126" t="s">
        <v>38</v>
      </c>
      <c r="I1" s="126"/>
      <c r="J1" s="126"/>
      <c r="K1" s="126"/>
    </row>
    <row r="2" spans="1:12" ht="18">
      <c r="A2" s="35" t="s">
        <v>6</v>
      </c>
      <c r="C2" s="2"/>
      <c r="G2" s="2" t="s">
        <v>17</v>
      </c>
      <c r="H2" s="126" t="s">
        <v>189</v>
      </c>
      <c r="I2" s="126"/>
      <c r="J2" s="126"/>
      <c r="K2" s="126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7">
        <v>9</v>
      </c>
      <c r="I3" s="47">
        <v>1</v>
      </c>
      <c r="J3" s="48">
        <v>2024</v>
      </c>
      <c r="K3" s="49"/>
    </row>
    <row r="4" spans="1:12" ht="13.5" thickBot="1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117" t="s">
        <v>39</v>
      </c>
      <c r="F6" s="39">
        <v>155</v>
      </c>
      <c r="G6" s="53">
        <v>5.8</v>
      </c>
      <c r="H6" s="53">
        <v>6.9</v>
      </c>
      <c r="I6" s="54">
        <v>30.36</v>
      </c>
      <c r="J6" s="50">
        <v>183</v>
      </c>
      <c r="K6" s="40"/>
      <c r="L6" s="39"/>
    </row>
    <row r="7" spans="1:12" ht="15">
      <c r="A7" s="23"/>
      <c r="B7" s="15"/>
      <c r="C7" s="11"/>
      <c r="D7" s="7" t="s">
        <v>21</v>
      </c>
      <c r="E7" s="118" t="s">
        <v>40</v>
      </c>
      <c r="F7" s="42">
        <v>200</v>
      </c>
      <c r="G7" s="55">
        <v>1.5</v>
      </c>
      <c r="H7" s="55">
        <v>1.3</v>
      </c>
      <c r="I7" s="56">
        <v>22.4</v>
      </c>
      <c r="J7" s="51">
        <v>107</v>
      </c>
      <c r="K7" s="43"/>
      <c r="L7" s="42"/>
    </row>
    <row r="8" spans="1:12" ht="15">
      <c r="A8" s="23"/>
      <c r="B8" s="15"/>
      <c r="C8" s="11"/>
      <c r="D8" s="7" t="s">
        <v>22</v>
      </c>
      <c r="E8" s="41" t="s">
        <v>41</v>
      </c>
      <c r="F8" s="42">
        <v>25</v>
      </c>
      <c r="G8" s="55">
        <v>2</v>
      </c>
      <c r="H8" s="55">
        <v>1.1599999999999999</v>
      </c>
      <c r="I8" s="56">
        <v>12.99</v>
      </c>
      <c r="J8" s="51">
        <v>71.89</v>
      </c>
      <c r="K8" s="43"/>
      <c r="L8" s="42"/>
    </row>
    <row r="9" spans="1:12" ht="15">
      <c r="A9" s="23"/>
      <c r="B9" s="15"/>
      <c r="C9" s="11"/>
      <c r="D9" s="6" t="s">
        <v>22</v>
      </c>
      <c r="E9" s="41" t="s">
        <v>43</v>
      </c>
      <c r="F9" s="42">
        <v>60</v>
      </c>
      <c r="G9" s="55">
        <v>9.1999999999999993</v>
      </c>
      <c r="H9" s="55">
        <v>10.35</v>
      </c>
      <c r="I9" s="56">
        <v>10.8</v>
      </c>
      <c r="J9" s="51">
        <v>186.9</v>
      </c>
      <c r="K9" s="43"/>
      <c r="L9" s="42"/>
    </row>
    <row r="10" spans="1:12" ht="15.75" thickBot="1">
      <c r="A10" s="23"/>
      <c r="B10" s="15"/>
      <c r="C10" s="11"/>
      <c r="D10" s="7" t="s">
        <v>23</v>
      </c>
      <c r="E10" s="41" t="s">
        <v>42</v>
      </c>
      <c r="F10" s="42">
        <v>100</v>
      </c>
      <c r="G10" s="57">
        <v>0.75</v>
      </c>
      <c r="H10" s="57"/>
      <c r="I10" s="58">
        <v>7.5</v>
      </c>
      <c r="J10" s="52">
        <v>38</v>
      </c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51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32</v>
      </c>
      <c r="E13" s="9"/>
      <c r="F13" s="19">
        <f>SUM(F6:F12)</f>
        <v>540</v>
      </c>
      <c r="G13" s="19">
        <f t="shared" ref="G13:J13" si="0">SUM(G6:G12)</f>
        <v>19.25</v>
      </c>
      <c r="H13" s="19">
        <f t="shared" si="0"/>
        <v>19.71</v>
      </c>
      <c r="I13" s="19">
        <f t="shared" si="0"/>
        <v>84.05</v>
      </c>
      <c r="J13" s="19">
        <f t="shared" si="0"/>
        <v>586.79</v>
      </c>
      <c r="K13" s="25"/>
      <c r="L13" s="19">
        <v>98.87</v>
      </c>
    </row>
    <row r="14" spans="1:12" ht="30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9" t="s">
        <v>44</v>
      </c>
      <c r="F14" s="62">
        <v>60</v>
      </c>
      <c r="G14" s="64">
        <v>0.96</v>
      </c>
      <c r="H14" s="64">
        <v>3.1</v>
      </c>
      <c r="I14" s="65">
        <v>4.1399999999999997</v>
      </c>
      <c r="J14" s="62">
        <v>48</v>
      </c>
      <c r="K14" s="43"/>
      <c r="L14" s="42"/>
    </row>
    <row r="15" spans="1:12" ht="15">
      <c r="A15" s="23"/>
      <c r="B15" s="15"/>
      <c r="C15" s="11"/>
      <c r="D15" s="7" t="s">
        <v>26</v>
      </c>
      <c r="E15" s="60" t="s">
        <v>45</v>
      </c>
      <c r="F15" s="51">
        <v>200</v>
      </c>
      <c r="G15" s="55">
        <v>3.8</v>
      </c>
      <c r="H15" s="55">
        <v>3.6</v>
      </c>
      <c r="I15" s="56">
        <v>14.9</v>
      </c>
      <c r="J15" s="51">
        <v>112.8</v>
      </c>
      <c r="K15" s="43"/>
      <c r="L15" s="42"/>
    </row>
    <row r="16" spans="1:12" ht="15">
      <c r="A16" s="23"/>
      <c r="B16" s="15"/>
      <c r="C16" s="11"/>
      <c r="D16" s="7" t="s">
        <v>27</v>
      </c>
      <c r="E16" s="60" t="s">
        <v>46</v>
      </c>
      <c r="F16" s="51">
        <v>90</v>
      </c>
      <c r="G16" s="55">
        <v>13</v>
      </c>
      <c r="H16" s="55">
        <v>14.8</v>
      </c>
      <c r="I16" s="56">
        <v>2.52</v>
      </c>
      <c r="J16" s="51">
        <v>198</v>
      </c>
      <c r="K16" s="43"/>
      <c r="L16" s="42"/>
    </row>
    <row r="17" spans="1:12" ht="15">
      <c r="A17" s="23"/>
      <c r="B17" s="15"/>
      <c r="C17" s="11"/>
      <c r="D17" s="7" t="s">
        <v>28</v>
      </c>
      <c r="E17" s="60" t="s">
        <v>47</v>
      </c>
      <c r="F17" s="51">
        <v>150</v>
      </c>
      <c r="G17" s="55">
        <v>2.6</v>
      </c>
      <c r="H17" s="55">
        <v>2.5</v>
      </c>
      <c r="I17" s="56">
        <v>39</v>
      </c>
      <c r="J17" s="51">
        <v>199</v>
      </c>
      <c r="K17" s="43"/>
      <c r="L17" s="42"/>
    </row>
    <row r="18" spans="1:12" ht="15">
      <c r="A18" s="23"/>
      <c r="B18" s="15"/>
      <c r="C18" s="11"/>
      <c r="D18" s="7" t="s">
        <v>29</v>
      </c>
      <c r="E18" s="60" t="s">
        <v>48</v>
      </c>
      <c r="F18" s="51">
        <v>25</v>
      </c>
      <c r="G18" s="55">
        <v>2</v>
      </c>
      <c r="H18" s="55">
        <v>1.1599999999999999</v>
      </c>
      <c r="I18" s="56">
        <v>12.99</v>
      </c>
      <c r="J18" s="51">
        <v>71.89</v>
      </c>
      <c r="K18" s="43"/>
      <c r="L18" s="42"/>
    </row>
    <row r="19" spans="1:12" ht="30">
      <c r="A19" s="23"/>
      <c r="B19" s="15"/>
      <c r="C19" s="11"/>
      <c r="D19" s="7" t="s">
        <v>30</v>
      </c>
      <c r="E19" s="60" t="s">
        <v>49</v>
      </c>
      <c r="F19" s="51">
        <v>40</v>
      </c>
      <c r="G19" s="55">
        <v>3.2</v>
      </c>
      <c r="H19" s="55">
        <v>1.7</v>
      </c>
      <c r="I19" s="56">
        <v>13.4</v>
      </c>
      <c r="J19" s="51">
        <v>72</v>
      </c>
      <c r="K19" s="43"/>
      <c r="L19" s="42"/>
    </row>
    <row r="20" spans="1:12" ht="15">
      <c r="A20" s="23"/>
      <c r="B20" s="15"/>
      <c r="C20" s="11"/>
      <c r="D20" s="7" t="s">
        <v>31</v>
      </c>
      <c r="E20" s="61" t="s">
        <v>50</v>
      </c>
      <c r="F20" s="63">
        <v>200</v>
      </c>
      <c r="G20" s="66">
        <v>1.4</v>
      </c>
      <c r="H20" s="66">
        <v>0.4</v>
      </c>
      <c r="I20" s="67">
        <v>22.8</v>
      </c>
      <c r="J20" s="63">
        <v>100</v>
      </c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765</v>
      </c>
      <c r="G23" s="19">
        <f t="shared" ref="G23:J23" si="1">SUM(G14:G22)</f>
        <v>26.959999999999997</v>
      </c>
      <c r="H23" s="19">
        <f t="shared" si="1"/>
        <v>27.259999999999998</v>
      </c>
      <c r="I23" s="19">
        <f t="shared" si="1"/>
        <v>109.75</v>
      </c>
      <c r="J23" s="19">
        <f t="shared" si="1"/>
        <v>801.68999999999994</v>
      </c>
      <c r="K23" s="25"/>
      <c r="L23" s="19">
        <v>148.25</v>
      </c>
    </row>
    <row r="24" spans="1:12" ht="15.75" thickBot="1">
      <c r="A24" s="29">
        <f>A6</f>
        <v>1</v>
      </c>
      <c r="B24" s="30">
        <f>B6</f>
        <v>1</v>
      </c>
      <c r="C24" s="119" t="s">
        <v>4</v>
      </c>
      <c r="D24" s="120"/>
      <c r="E24" s="31"/>
      <c r="F24" s="32">
        <f>F13+F23</f>
        <v>1305</v>
      </c>
      <c r="G24" s="32">
        <f t="shared" ref="G24:J24" si="2">G13+G23</f>
        <v>46.209999999999994</v>
      </c>
      <c r="H24" s="32">
        <f t="shared" si="2"/>
        <v>46.97</v>
      </c>
      <c r="I24" s="32">
        <f t="shared" si="2"/>
        <v>193.8</v>
      </c>
      <c r="J24" s="32">
        <f t="shared" si="2"/>
        <v>1388.48</v>
      </c>
      <c r="K24" s="32"/>
      <c r="L24" s="32">
        <f t="shared" ref="L24" si="3">L13+L23</f>
        <v>247.12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68" t="s">
        <v>51</v>
      </c>
      <c r="F25" s="50">
        <v>160</v>
      </c>
      <c r="G25" s="53">
        <v>15.19</v>
      </c>
      <c r="H25" s="53">
        <v>12.4</v>
      </c>
      <c r="I25" s="54">
        <v>43.9</v>
      </c>
      <c r="J25" s="50">
        <v>370.9</v>
      </c>
      <c r="K25" s="40"/>
      <c r="L25" s="39"/>
    </row>
    <row r="26" spans="1:12" ht="15">
      <c r="A26" s="14"/>
      <c r="B26" s="15"/>
      <c r="C26" s="11"/>
      <c r="D26" s="7" t="s">
        <v>21</v>
      </c>
      <c r="E26" s="60" t="s">
        <v>52</v>
      </c>
      <c r="F26" s="51">
        <v>200</v>
      </c>
      <c r="G26" s="55">
        <v>0.2</v>
      </c>
      <c r="H26" s="55">
        <v>0.1</v>
      </c>
      <c r="I26" s="56">
        <v>12.11</v>
      </c>
      <c r="J26" s="51">
        <v>43</v>
      </c>
      <c r="K26" s="43"/>
      <c r="L26" s="42"/>
    </row>
    <row r="27" spans="1:12" ht="15">
      <c r="A27" s="14"/>
      <c r="B27" s="15"/>
      <c r="C27" s="11"/>
      <c r="D27" s="7" t="s">
        <v>23</v>
      </c>
      <c r="E27" s="60" t="s">
        <v>53</v>
      </c>
      <c r="F27" s="51">
        <v>100</v>
      </c>
      <c r="G27" s="55">
        <v>0.44</v>
      </c>
      <c r="H27" s="55">
        <v>0.44</v>
      </c>
      <c r="I27" s="56">
        <v>10.78</v>
      </c>
      <c r="J27" s="51">
        <v>51.7</v>
      </c>
      <c r="K27" s="43"/>
      <c r="L27" s="42"/>
    </row>
    <row r="28" spans="1:12" ht="15.75" thickBot="1">
      <c r="A28" s="14"/>
      <c r="B28" s="15"/>
      <c r="C28" s="11"/>
      <c r="D28" s="7" t="s">
        <v>22</v>
      </c>
      <c r="E28" s="69" t="s">
        <v>187</v>
      </c>
      <c r="F28" s="52">
        <v>60</v>
      </c>
      <c r="G28" s="57">
        <v>3.63</v>
      </c>
      <c r="H28" s="57">
        <v>6.78</v>
      </c>
      <c r="I28" s="58">
        <v>13.36</v>
      </c>
      <c r="J28" s="52">
        <v>105.07</v>
      </c>
      <c r="K28" s="43"/>
      <c r="L28" s="42"/>
    </row>
    <row r="29" spans="1:12" ht="15">
      <c r="A29" s="16"/>
      <c r="B29" s="17"/>
      <c r="C29" s="8"/>
      <c r="D29" s="18" t="s">
        <v>32</v>
      </c>
      <c r="E29" s="9"/>
      <c r="F29" s="19">
        <f>SUM(F25:F28)</f>
        <v>520</v>
      </c>
      <c r="G29" s="19">
        <f>SUM(G25:G28)</f>
        <v>19.459999999999997</v>
      </c>
      <c r="H29" s="19">
        <f>SUM(H25:H28)</f>
        <v>19.72</v>
      </c>
      <c r="I29" s="19">
        <f>SUM(I25:I28)</f>
        <v>80.149999999999991</v>
      </c>
      <c r="J29" s="19">
        <f>SUM(J25:J28)</f>
        <v>570.66999999999996</v>
      </c>
      <c r="K29" s="25"/>
      <c r="L29" s="19">
        <v>98.87</v>
      </c>
    </row>
    <row r="30" spans="1:12" ht="30">
      <c r="A30" s="13">
        <f>A25</f>
        <v>1</v>
      </c>
      <c r="B30" s="13">
        <f>B25</f>
        <v>2</v>
      </c>
      <c r="C30" s="10" t="s">
        <v>24</v>
      </c>
      <c r="D30" s="7" t="s">
        <v>25</v>
      </c>
      <c r="E30" s="59" t="s">
        <v>54</v>
      </c>
      <c r="F30" s="62">
        <v>60</v>
      </c>
      <c r="G30" s="64">
        <v>1.92</v>
      </c>
      <c r="H30" s="64">
        <v>4.18</v>
      </c>
      <c r="I30" s="65">
        <v>5.64</v>
      </c>
      <c r="J30" s="62">
        <v>86</v>
      </c>
      <c r="K30" s="43"/>
      <c r="L30" s="42"/>
    </row>
    <row r="31" spans="1:12" ht="30">
      <c r="A31" s="14"/>
      <c r="B31" s="15"/>
      <c r="C31" s="11"/>
      <c r="D31" s="7" t="s">
        <v>26</v>
      </c>
      <c r="E31" s="60" t="s">
        <v>55</v>
      </c>
      <c r="F31" s="51">
        <v>215</v>
      </c>
      <c r="G31" s="55">
        <v>5.29</v>
      </c>
      <c r="H31" s="55">
        <v>7.04</v>
      </c>
      <c r="I31" s="56">
        <v>10.7</v>
      </c>
      <c r="J31" s="51">
        <v>115</v>
      </c>
      <c r="K31" s="43"/>
      <c r="L31" s="42"/>
    </row>
    <row r="32" spans="1:12" ht="15">
      <c r="A32" s="14"/>
      <c r="B32" s="15"/>
      <c r="C32" s="11"/>
      <c r="D32" s="7" t="s">
        <v>27</v>
      </c>
      <c r="E32" s="60" t="s">
        <v>56</v>
      </c>
      <c r="F32" s="51">
        <v>90</v>
      </c>
      <c r="G32" s="55">
        <v>11.7</v>
      </c>
      <c r="H32" s="55">
        <v>10.34</v>
      </c>
      <c r="I32" s="56">
        <v>13.5</v>
      </c>
      <c r="J32" s="51">
        <v>203</v>
      </c>
      <c r="K32" s="43"/>
      <c r="L32" s="42"/>
    </row>
    <row r="33" spans="1:12" ht="15">
      <c r="A33" s="14"/>
      <c r="B33" s="15"/>
      <c r="C33" s="11"/>
      <c r="D33" s="7" t="s">
        <v>28</v>
      </c>
      <c r="E33" s="60" t="s">
        <v>57</v>
      </c>
      <c r="F33" s="51">
        <v>155</v>
      </c>
      <c r="G33" s="55">
        <v>2.9</v>
      </c>
      <c r="H33" s="55">
        <v>4.7</v>
      </c>
      <c r="I33" s="56">
        <v>23.5</v>
      </c>
      <c r="J33" s="51">
        <v>148</v>
      </c>
      <c r="K33" s="43"/>
      <c r="L33" s="42"/>
    </row>
    <row r="34" spans="1:12" ht="15">
      <c r="A34" s="14"/>
      <c r="B34" s="15"/>
      <c r="C34" s="11"/>
      <c r="D34" s="7" t="s">
        <v>29</v>
      </c>
      <c r="E34" s="61" t="s">
        <v>60</v>
      </c>
      <c r="F34" s="63">
        <v>200</v>
      </c>
      <c r="G34" s="66">
        <v>0.6</v>
      </c>
      <c r="H34" s="66">
        <v>0.09</v>
      </c>
      <c r="I34" s="67">
        <v>26.7</v>
      </c>
      <c r="J34" s="63">
        <v>131</v>
      </c>
      <c r="K34" s="43"/>
      <c r="L34" s="42"/>
    </row>
    <row r="35" spans="1:12" ht="15">
      <c r="A35" s="14"/>
      <c r="B35" s="15"/>
      <c r="C35" s="11"/>
      <c r="D35" s="7" t="s">
        <v>30</v>
      </c>
      <c r="E35" s="60" t="s">
        <v>58</v>
      </c>
      <c r="F35" s="51">
        <v>25</v>
      </c>
      <c r="G35" s="55">
        <v>2</v>
      </c>
      <c r="H35" s="55">
        <v>1.1599999999999999</v>
      </c>
      <c r="I35" s="56">
        <v>12.99</v>
      </c>
      <c r="J35" s="51">
        <v>72</v>
      </c>
      <c r="K35" s="43"/>
      <c r="L35" s="42"/>
    </row>
    <row r="36" spans="1:12" ht="30">
      <c r="A36" s="14"/>
      <c r="B36" s="15"/>
      <c r="C36" s="11"/>
      <c r="D36" s="7" t="s">
        <v>31</v>
      </c>
      <c r="E36" s="60" t="s">
        <v>59</v>
      </c>
      <c r="F36" s="51">
        <v>20</v>
      </c>
      <c r="G36" s="55">
        <v>1.6</v>
      </c>
      <c r="H36" s="55">
        <v>0.85</v>
      </c>
      <c r="I36" s="56">
        <v>6.7</v>
      </c>
      <c r="J36" s="51">
        <v>36</v>
      </c>
      <c r="K36" s="43"/>
      <c r="L36" s="42"/>
    </row>
    <row r="37" spans="1:12" ht="15">
      <c r="A37" s="14"/>
      <c r="B37" s="15"/>
      <c r="C37" s="11"/>
      <c r="D37" s="6" t="s">
        <v>23</v>
      </c>
      <c r="E37" s="60" t="s">
        <v>61</v>
      </c>
      <c r="F37" s="51">
        <v>100</v>
      </c>
      <c r="G37" s="55">
        <v>0.4</v>
      </c>
      <c r="H37" s="55">
        <v>0.3</v>
      </c>
      <c r="I37" s="55">
        <v>10.3</v>
      </c>
      <c r="J37" s="51">
        <v>47</v>
      </c>
      <c r="K37" s="43"/>
      <c r="L37" s="42"/>
    </row>
    <row r="38" spans="1:12" ht="15">
      <c r="A38" s="16"/>
      <c r="B38" s="17"/>
      <c r="C38" s="8"/>
      <c r="D38" s="18" t="s">
        <v>32</v>
      </c>
      <c r="E38" s="9"/>
      <c r="F38" s="19">
        <f>SUM(F30:F37)</f>
        <v>865</v>
      </c>
      <c r="G38" s="19">
        <f>SUM(G30:G37)</f>
        <v>26.41</v>
      </c>
      <c r="H38" s="19">
        <f>SUM(H30:H37)</f>
        <v>28.66</v>
      </c>
      <c r="I38" s="19">
        <f>SUM(I30:I37)</f>
        <v>110.03</v>
      </c>
      <c r="J38" s="19">
        <f>SUM(J30:J37)</f>
        <v>838</v>
      </c>
      <c r="K38" s="25"/>
      <c r="L38" s="19">
        <v>148.25</v>
      </c>
    </row>
    <row r="39" spans="1:12" ht="15.75" customHeight="1" thickBot="1">
      <c r="A39" s="33">
        <f>A25</f>
        <v>1</v>
      </c>
      <c r="B39" s="33">
        <f>B25</f>
        <v>2</v>
      </c>
      <c r="C39" s="119" t="s">
        <v>4</v>
      </c>
      <c r="D39" s="120"/>
      <c r="E39" s="31"/>
      <c r="F39" s="32">
        <f>F29+F38</f>
        <v>1385</v>
      </c>
      <c r="G39" s="32">
        <f>G29+G38</f>
        <v>45.87</v>
      </c>
      <c r="H39" s="32">
        <f>H29+H38</f>
        <v>48.379999999999995</v>
      </c>
      <c r="I39" s="32">
        <f>I29+I38</f>
        <v>190.18</v>
      </c>
      <c r="J39" s="32">
        <f>J29+J38</f>
        <v>1408.67</v>
      </c>
      <c r="K39" s="32"/>
      <c r="L39" s="32">
        <f>L29+L38</f>
        <v>247.12</v>
      </c>
    </row>
    <row r="40" spans="1:12" ht="15">
      <c r="A40" s="20">
        <v>1</v>
      </c>
      <c r="B40" s="21">
        <v>3</v>
      </c>
      <c r="C40" s="22" t="s">
        <v>19</v>
      </c>
      <c r="D40" s="5" t="s">
        <v>20</v>
      </c>
      <c r="E40" s="68" t="s">
        <v>62</v>
      </c>
      <c r="F40" s="50">
        <v>150</v>
      </c>
      <c r="G40" s="53">
        <v>5.5</v>
      </c>
      <c r="H40" s="53">
        <v>4.8</v>
      </c>
      <c r="I40" s="54">
        <v>31.3</v>
      </c>
      <c r="J40" s="50">
        <v>191</v>
      </c>
      <c r="K40" s="74" t="s">
        <v>67</v>
      </c>
      <c r="L40" s="39"/>
    </row>
    <row r="41" spans="1:12" ht="15.75" thickBot="1">
      <c r="A41" s="23"/>
      <c r="B41" s="15"/>
      <c r="C41" s="11"/>
      <c r="D41" s="6"/>
      <c r="E41" s="69" t="s">
        <v>63</v>
      </c>
      <c r="F41" s="52">
        <v>90</v>
      </c>
      <c r="G41" s="57">
        <v>10.9</v>
      </c>
      <c r="H41" s="57">
        <v>8</v>
      </c>
      <c r="I41" s="58">
        <v>7.8</v>
      </c>
      <c r="J41" s="52">
        <v>149</v>
      </c>
      <c r="K41" s="75" t="s">
        <v>68</v>
      </c>
      <c r="L41" s="42"/>
    </row>
    <row r="42" spans="1:12" ht="30">
      <c r="A42" s="23"/>
      <c r="B42" s="15"/>
      <c r="C42" s="11"/>
      <c r="D42" s="7" t="s">
        <v>22</v>
      </c>
      <c r="E42" s="60" t="s">
        <v>59</v>
      </c>
      <c r="F42" s="51">
        <v>25</v>
      </c>
      <c r="G42" s="55">
        <v>2</v>
      </c>
      <c r="H42" s="55">
        <v>1.06</v>
      </c>
      <c r="I42" s="56">
        <v>8.3699999999999992</v>
      </c>
      <c r="J42" s="51">
        <v>45</v>
      </c>
      <c r="K42" s="6" t="s">
        <v>69</v>
      </c>
      <c r="L42" s="42"/>
    </row>
    <row r="43" spans="1:12" ht="15.75" thickBot="1">
      <c r="A43" s="23"/>
      <c r="B43" s="15"/>
      <c r="C43" s="11"/>
      <c r="D43" s="7" t="s">
        <v>21</v>
      </c>
      <c r="E43" s="60" t="s">
        <v>64</v>
      </c>
      <c r="F43" s="51">
        <v>205</v>
      </c>
      <c r="G43" s="55">
        <v>0.3</v>
      </c>
      <c r="H43" s="55">
        <v>0.1</v>
      </c>
      <c r="I43" s="56">
        <v>15.2</v>
      </c>
      <c r="J43" s="51">
        <v>62</v>
      </c>
      <c r="K43" s="6" t="s">
        <v>70</v>
      </c>
      <c r="L43" s="42"/>
    </row>
    <row r="44" spans="1:12" ht="15.75" thickBot="1">
      <c r="A44" s="23"/>
      <c r="B44" s="15"/>
      <c r="C44" s="11"/>
      <c r="D44" s="7" t="s">
        <v>25</v>
      </c>
      <c r="E44" s="70" t="s">
        <v>65</v>
      </c>
      <c r="F44" s="71">
        <v>60</v>
      </c>
      <c r="G44" s="72">
        <v>0.42</v>
      </c>
      <c r="H44" s="72">
        <v>6</v>
      </c>
      <c r="I44" s="73">
        <v>1.4</v>
      </c>
      <c r="J44" s="71">
        <v>63</v>
      </c>
      <c r="K44" s="76" t="s">
        <v>71</v>
      </c>
      <c r="L44" s="42"/>
    </row>
    <row r="45" spans="1:12" ht="15.75" thickBot="1">
      <c r="A45" s="24"/>
      <c r="B45" s="17"/>
      <c r="C45" s="8"/>
      <c r="D45" s="18" t="s">
        <v>32</v>
      </c>
      <c r="E45" s="9"/>
      <c r="F45" s="19">
        <f>SUM(F40:F44)</f>
        <v>530</v>
      </c>
      <c r="G45" s="19">
        <f>SUM(G40:G44)</f>
        <v>19.12</v>
      </c>
      <c r="H45" s="19">
        <f>SUM(H40:H44)</f>
        <v>19.96</v>
      </c>
      <c r="I45" s="19">
        <f>SUM(I40:I44)</f>
        <v>64.070000000000007</v>
      </c>
      <c r="J45" s="19">
        <f>SUM(J40:J44)</f>
        <v>510</v>
      </c>
      <c r="K45" s="25"/>
      <c r="L45" s="19">
        <v>98.87</v>
      </c>
    </row>
    <row r="46" spans="1:12" ht="15.75" thickBot="1">
      <c r="A46" s="26">
        <f>A40</f>
        <v>1</v>
      </c>
      <c r="B46" s="13">
        <f>B40</f>
        <v>3</v>
      </c>
      <c r="C46" s="10" t="s">
        <v>24</v>
      </c>
      <c r="D46" s="7" t="s">
        <v>25</v>
      </c>
      <c r="E46" s="68" t="s">
        <v>75</v>
      </c>
      <c r="F46" s="50">
        <v>60</v>
      </c>
      <c r="G46" s="53">
        <v>0.84</v>
      </c>
      <c r="H46" s="53">
        <v>6.06</v>
      </c>
      <c r="I46" s="54">
        <v>3.96</v>
      </c>
      <c r="J46" s="50">
        <v>73.8</v>
      </c>
      <c r="K46" s="74" t="s">
        <v>80</v>
      </c>
      <c r="L46" s="42"/>
    </row>
    <row r="47" spans="1:12" ht="15">
      <c r="A47" s="23"/>
      <c r="B47" s="15"/>
      <c r="C47" s="11"/>
      <c r="D47" s="7" t="s">
        <v>26</v>
      </c>
      <c r="E47" s="68" t="s">
        <v>72</v>
      </c>
      <c r="F47" s="50">
        <v>205</v>
      </c>
      <c r="G47" s="53">
        <v>4.18</v>
      </c>
      <c r="H47" s="53">
        <v>2.8</v>
      </c>
      <c r="I47" s="54">
        <v>16</v>
      </c>
      <c r="J47" s="50">
        <v>96.8</v>
      </c>
      <c r="K47" s="74" t="s">
        <v>77</v>
      </c>
      <c r="L47" s="42"/>
    </row>
    <row r="48" spans="1:12" ht="15">
      <c r="A48" s="23"/>
      <c r="B48" s="15"/>
      <c r="C48" s="11"/>
      <c r="D48" s="7" t="s">
        <v>27</v>
      </c>
      <c r="E48" s="60" t="s">
        <v>73</v>
      </c>
      <c r="F48" s="51">
        <v>240</v>
      </c>
      <c r="G48" s="55">
        <v>18.579999999999998</v>
      </c>
      <c r="H48" s="55">
        <v>17.399999999999999</v>
      </c>
      <c r="I48" s="56">
        <v>46.92</v>
      </c>
      <c r="J48" s="51">
        <v>448.4</v>
      </c>
      <c r="K48" s="6" t="s">
        <v>78</v>
      </c>
      <c r="L48" s="42"/>
    </row>
    <row r="49" spans="1:12" ht="15">
      <c r="A49" s="23"/>
      <c r="B49" s="15"/>
      <c r="C49" s="11"/>
      <c r="D49" s="7" t="s">
        <v>28</v>
      </c>
      <c r="K49" s="43"/>
      <c r="L49" s="42"/>
    </row>
    <row r="50" spans="1:12" ht="15">
      <c r="A50" s="23"/>
      <c r="B50" s="15"/>
      <c r="C50" s="11"/>
      <c r="D50" s="7" t="s">
        <v>29</v>
      </c>
      <c r="E50" s="60" t="s">
        <v>74</v>
      </c>
      <c r="F50" s="51">
        <v>200</v>
      </c>
      <c r="G50" s="55">
        <v>0.2</v>
      </c>
      <c r="H50" s="55"/>
      <c r="I50" s="56">
        <v>25.7</v>
      </c>
      <c r="J50" s="51">
        <v>105</v>
      </c>
      <c r="K50" s="6" t="s">
        <v>79</v>
      </c>
      <c r="L50" s="42"/>
    </row>
    <row r="51" spans="1:12" ht="30.75" thickBot="1">
      <c r="A51" s="23"/>
      <c r="B51" s="15"/>
      <c r="C51" s="11"/>
      <c r="D51" s="7" t="s">
        <v>30</v>
      </c>
      <c r="E51" s="69" t="s">
        <v>59</v>
      </c>
      <c r="F51" s="52">
        <v>25</v>
      </c>
      <c r="G51" s="57">
        <v>2</v>
      </c>
      <c r="H51" s="57">
        <v>1.06</v>
      </c>
      <c r="I51" s="58">
        <v>8.3699999999999992</v>
      </c>
      <c r="J51" s="52">
        <v>45</v>
      </c>
      <c r="K51" s="80" t="s">
        <v>69</v>
      </c>
      <c r="L51" s="42"/>
    </row>
    <row r="52" spans="1:12" ht="15.75" thickBot="1">
      <c r="A52" s="23"/>
      <c r="B52" s="15"/>
      <c r="C52" s="11"/>
      <c r="D52" s="7" t="s">
        <v>23</v>
      </c>
      <c r="E52" s="69" t="s">
        <v>76</v>
      </c>
      <c r="F52" s="77">
        <v>100</v>
      </c>
      <c r="G52" s="78">
        <v>0.44</v>
      </c>
      <c r="H52" s="78">
        <v>0.44</v>
      </c>
      <c r="I52" s="79">
        <v>10.78</v>
      </c>
      <c r="J52" s="77">
        <v>52</v>
      </c>
      <c r="K52" s="80" t="s">
        <v>81</v>
      </c>
      <c r="L52" s="42"/>
    </row>
    <row r="53" spans="1:12" ht="15">
      <c r="A53" s="23"/>
      <c r="B53" s="15"/>
      <c r="C53" s="11"/>
      <c r="D53" s="6"/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4"/>
      <c r="B55" s="17"/>
      <c r="C55" s="8"/>
      <c r="D55" s="18" t="s">
        <v>32</v>
      </c>
      <c r="E55" s="9"/>
      <c r="F55" s="19">
        <f>SUM(F46:F54)</f>
        <v>830</v>
      </c>
      <c r="G55" s="19">
        <f>SUM(G46:G54)</f>
        <v>26.24</v>
      </c>
      <c r="H55" s="19">
        <f>SUM(H46:H54)</f>
        <v>27.759999999999998</v>
      </c>
      <c r="I55" s="19">
        <f>SUM(I46:I54)</f>
        <v>111.73</v>
      </c>
      <c r="J55" s="19">
        <f>SUM(J46:J54)</f>
        <v>821</v>
      </c>
      <c r="K55" s="25"/>
      <c r="L55" s="19">
        <v>148.25</v>
      </c>
    </row>
    <row r="56" spans="1:12" ht="15.75" customHeight="1" thickBot="1">
      <c r="A56" s="29">
        <f>A40</f>
        <v>1</v>
      </c>
      <c r="B56" s="30">
        <f>B40</f>
        <v>3</v>
      </c>
      <c r="C56" s="119" t="s">
        <v>4</v>
      </c>
      <c r="D56" s="120"/>
      <c r="E56" s="31"/>
      <c r="F56" s="32">
        <f>F45+F55</f>
        <v>1360</v>
      </c>
      <c r="G56" s="32">
        <f t="shared" ref="G56" si="4">G45+G55</f>
        <v>45.36</v>
      </c>
      <c r="H56" s="32">
        <f t="shared" ref="H56" si="5">H45+H55</f>
        <v>47.72</v>
      </c>
      <c r="I56" s="32">
        <f t="shared" ref="I56" si="6">I45+I55</f>
        <v>175.8</v>
      </c>
      <c r="J56" s="32">
        <f t="shared" ref="J56:L56" si="7">J45+J55</f>
        <v>1331</v>
      </c>
      <c r="K56" s="32"/>
      <c r="L56" s="32">
        <f t="shared" si="7"/>
        <v>247.12</v>
      </c>
    </row>
    <row r="57" spans="1:12" ht="15">
      <c r="A57" s="20">
        <v>1</v>
      </c>
      <c r="B57" s="21">
        <v>4</v>
      </c>
      <c r="C57" s="22" t="s">
        <v>19</v>
      </c>
      <c r="D57" s="5" t="s">
        <v>20</v>
      </c>
      <c r="E57" s="68" t="s">
        <v>82</v>
      </c>
      <c r="F57" s="50">
        <v>150</v>
      </c>
      <c r="G57" s="53">
        <v>13.7</v>
      </c>
      <c r="H57" s="53">
        <v>16.2</v>
      </c>
      <c r="I57" s="54">
        <v>2.9</v>
      </c>
      <c r="J57" s="50">
        <v>230</v>
      </c>
      <c r="K57" s="74" t="s">
        <v>85</v>
      </c>
      <c r="L57" s="39"/>
    </row>
    <row r="58" spans="1:12" ht="15">
      <c r="A58" s="23"/>
      <c r="B58" s="15"/>
      <c r="C58" s="11"/>
      <c r="D58" s="7" t="s">
        <v>21</v>
      </c>
      <c r="E58" s="60" t="s">
        <v>40</v>
      </c>
      <c r="F58" s="51">
        <v>200</v>
      </c>
      <c r="G58" s="55">
        <v>1.5</v>
      </c>
      <c r="H58" s="55">
        <v>1.3</v>
      </c>
      <c r="I58" s="56">
        <v>22.4</v>
      </c>
      <c r="J58" s="51">
        <v>107</v>
      </c>
      <c r="K58" s="6" t="s">
        <v>86</v>
      </c>
      <c r="L58" s="42"/>
    </row>
    <row r="59" spans="1:12" ht="15">
      <c r="A59" s="23"/>
      <c r="B59" s="15"/>
      <c r="C59" s="11"/>
      <c r="D59" s="7" t="s">
        <v>22</v>
      </c>
      <c r="E59" s="60" t="s">
        <v>84</v>
      </c>
      <c r="F59" s="51">
        <v>60</v>
      </c>
      <c r="G59" s="55">
        <v>1.25</v>
      </c>
      <c r="H59" s="55">
        <v>0.45</v>
      </c>
      <c r="I59" s="56">
        <v>21.83</v>
      </c>
      <c r="J59" s="51">
        <v>94</v>
      </c>
      <c r="K59" s="81" t="s">
        <v>87</v>
      </c>
      <c r="L59" s="42"/>
    </row>
    <row r="60" spans="1:12" ht="15.75" thickBot="1">
      <c r="A60" s="23"/>
      <c r="B60" s="15"/>
      <c r="C60" s="11"/>
      <c r="D60" s="7" t="s">
        <v>23</v>
      </c>
      <c r="E60" s="69" t="s">
        <v>76</v>
      </c>
      <c r="F60" s="52">
        <v>100</v>
      </c>
      <c r="G60" s="57">
        <v>0.44</v>
      </c>
      <c r="H60" s="57">
        <v>0.44</v>
      </c>
      <c r="I60" s="58">
        <v>10.78</v>
      </c>
      <c r="J60" s="52">
        <v>52</v>
      </c>
      <c r="K60" s="80" t="s">
        <v>81</v>
      </c>
      <c r="L60" s="42"/>
    </row>
    <row r="61" spans="1:12" ht="15">
      <c r="A61" s="23"/>
      <c r="B61" s="15"/>
      <c r="C61" s="11"/>
      <c r="D61" s="6" t="s">
        <v>22</v>
      </c>
      <c r="E61" s="60" t="s">
        <v>83</v>
      </c>
      <c r="F61" s="51">
        <v>25</v>
      </c>
      <c r="G61" s="55">
        <v>2</v>
      </c>
      <c r="H61" s="55">
        <v>1.1599999999999999</v>
      </c>
      <c r="I61" s="56">
        <v>12.99</v>
      </c>
      <c r="J61" s="51">
        <v>72</v>
      </c>
      <c r="K61" s="6" t="s">
        <v>69</v>
      </c>
      <c r="L61" s="42"/>
    </row>
    <row r="62" spans="1:12" ht="15">
      <c r="A62" s="23"/>
      <c r="B62" s="15"/>
      <c r="C62" s="11"/>
      <c r="D62" s="6"/>
      <c r="E62" s="41"/>
      <c r="F62" s="42"/>
      <c r="G62" s="42"/>
      <c r="H62" s="42"/>
      <c r="I62" s="42"/>
      <c r="J62" s="42"/>
      <c r="K62" s="43"/>
      <c r="L62" s="42"/>
    </row>
    <row r="63" spans="1:12" ht="15">
      <c r="A63" s="24"/>
      <c r="B63" s="17"/>
      <c r="C63" s="8"/>
      <c r="D63" s="18" t="s">
        <v>32</v>
      </c>
      <c r="E63" s="9"/>
      <c r="F63" s="19">
        <f>SUM(F57:F62)</f>
        <v>535</v>
      </c>
      <c r="G63" s="19">
        <f>SUM(G57:G62)</f>
        <v>18.89</v>
      </c>
      <c r="H63" s="19">
        <f>SUM(H57:H62)</f>
        <v>19.55</v>
      </c>
      <c r="I63" s="19">
        <f>SUM(I57:I62)</f>
        <v>70.899999999999991</v>
      </c>
      <c r="J63" s="19">
        <f>SUM(J57:J62)</f>
        <v>555</v>
      </c>
      <c r="K63" s="25"/>
      <c r="L63" s="19">
        <v>98.87</v>
      </c>
    </row>
    <row r="64" spans="1:12" ht="15">
      <c r="A64" s="26">
        <f>A57</f>
        <v>1</v>
      </c>
      <c r="B64" s="13">
        <f>B57</f>
        <v>4</v>
      </c>
      <c r="C64" s="10" t="s">
        <v>24</v>
      </c>
      <c r="D64" s="7" t="s">
        <v>25</v>
      </c>
      <c r="E64" s="59" t="s">
        <v>88</v>
      </c>
      <c r="F64" s="62">
        <v>60</v>
      </c>
      <c r="G64" s="64">
        <v>2.52</v>
      </c>
      <c r="H64" s="64">
        <v>4.8600000000000003</v>
      </c>
      <c r="I64" s="65">
        <v>6.06</v>
      </c>
      <c r="J64" s="62">
        <v>78</v>
      </c>
      <c r="K64" s="82" t="s">
        <v>95</v>
      </c>
      <c r="L64" s="42"/>
    </row>
    <row r="65" spans="1:12" ht="15">
      <c r="A65" s="23"/>
      <c r="B65" s="15"/>
      <c r="C65" s="11"/>
      <c r="D65" s="7" t="s">
        <v>26</v>
      </c>
      <c r="E65" s="60" t="s">
        <v>89</v>
      </c>
      <c r="F65" s="51">
        <v>200</v>
      </c>
      <c r="G65" s="55">
        <v>2.64</v>
      </c>
      <c r="H65" s="55">
        <v>4.0199999999999996</v>
      </c>
      <c r="I65" s="56">
        <v>9.92</v>
      </c>
      <c r="J65" s="51">
        <v>86</v>
      </c>
      <c r="K65" s="6" t="s">
        <v>96</v>
      </c>
      <c r="L65" s="42"/>
    </row>
    <row r="66" spans="1:12" ht="15">
      <c r="A66" s="23"/>
      <c r="B66" s="15"/>
      <c r="C66" s="11"/>
      <c r="D66" s="7" t="s">
        <v>27</v>
      </c>
      <c r="E66" s="60" t="s">
        <v>90</v>
      </c>
      <c r="F66" s="51">
        <v>100</v>
      </c>
      <c r="G66" s="55">
        <v>4.18</v>
      </c>
      <c r="H66" s="55">
        <v>6.07</v>
      </c>
      <c r="I66" s="56">
        <v>3.46</v>
      </c>
      <c r="J66" s="51">
        <v>110</v>
      </c>
      <c r="K66" s="6" t="s">
        <v>97</v>
      </c>
      <c r="L66" s="42"/>
    </row>
    <row r="67" spans="1:12" ht="15">
      <c r="A67" s="23"/>
      <c r="B67" s="15"/>
      <c r="C67" s="11"/>
      <c r="D67" s="7" t="s">
        <v>28</v>
      </c>
      <c r="E67" s="60" t="s">
        <v>91</v>
      </c>
      <c r="F67" s="51">
        <v>150</v>
      </c>
      <c r="G67" s="55">
        <v>3.7</v>
      </c>
      <c r="H67" s="55">
        <v>6.3</v>
      </c>
      <c r="I67" s="56">
        <v>32.799999999999997</v>
      </c>
      <c r="J67" s="51">
        <v>203</v>
      </c>
      <c r="K67" s="6" t="s">
        <v>98</v>
      </c>
      <c r="L67" s="42"/>
    </row>
    <row r="68" spans="1:12" ht="15">
      <c r="A68" s="23"/>
      <c r="B68" s="15"/>
      <c r="C68" s="11"/>
      <c r="D68" s="7" t="s">
        <v>29</v>
      </c>
      <c r="E68" s="61" t="s">
        <v>94</v>
      </c>
      <c r="F68" s="63">
        <v>200</v>
      </c>
      <c r="G68" s="66">
        <v>1.4</v>
      </c>
      <c r="H68" s="66">
        <v>0.2</v>
      </c>
      <c r="I68" s="67">
        <v>26.4</v>
      </c>
      <c r="J68" s="63">
        <v>114</v>
      </c>
      <c r="K68" s="83" t="s">
        <v>100</v>
      </c>
      <c r="L68" s="42"/>
    </row>
    <row r="69" spans="1:12" ht="30">
      <c r="A69" s="23"/>
      <c r="B69" s="15"/>
      <c r="C69" s="11"/>
      <c r="D69" s="7" t="s">
        <v>30</v>
      </c>
      <c r="E69" s="60" t="s">
        <v>93</v>
      </c>
      <c r="F69" s="51">
        <v>100</v>
      </c>
      <c r="G69" s="55">
        <v>5</v>
      </c>
      <c r="H69" s="55">
        <v>2.5</v>
      </c>
      <c r="I69" s="56">
        <v>8.5</v>
      </c>
      <c r="J69" s="51">
        <v>87</v>
      </c>
      <c r="K69" s="6" t="s">
        <v>69</v>
      </c>
      <c r="L69" s="42"/>
    </row>
    <row r="70" spans="1:12" ht="30">
      <c r="A70" s="23"/>
      <c r="B70" s="15"/>
      <c r="C70" s="11"/>
      <c r="D70" s="7" t="s">
        <v>31</v>
      </c>
      <c r="E70" s="60" t="s">
        <v>49</v>
      </c>
      <c r="F70" s="51">
        <v>20</v>
      </c>
      <c r="G70" s="55">
        <v>1.6</v>
      </c>
      <c r="H70" s="55">
        <v>0.85</v>
      </c>
      <c r="I70" s="56">
        <v>6.7</v>
      </c>
      <c r="J70" s="51">
        <v>36</v>
      </c>
      <c r="K70" s="6" t="s">
        <v>69</v>
      </c>
      <c r="L70" s="42"/>
    </row>
    <row r="71" spans="1:12" ht="15">
      <c r="A71" s="23"/>
      <c r="B71" s="15"/>
      <c r="C71" s="11"/>
      <c r="D71" s="6" t="s">
        <v>101</v>
      </c>
      <c r="E71" s="60" t="s">
        <v>92</v>
      </c>
      <c r="F71" s="51">
        <v>50</v>
      </c>
      <c r="G71" s="55">
        <v>5.9</v>
      </c>
      <c r="H71" s="55">
        <v>2.8</v>
      </c>
      <c r="I71" s="56">
        <v>23.4</v>
      </c>
      <c r="J71" s="51">
        <v>144</v>
      </c>
      <c r="K71" s="6" t="s">
        <v>99</v>
      </c>
      <c r="L71" s="42"/>
    </row>
    <row r="72" spans="1:12" ht="15">
      <c r="A72" s="24"/>
      <c r="B72" s="17"/>
      <c r="C72" s="8"/>
      <c r="D72" s="18" t="s">
        <v>32</v>
      </c>
      <c r="E72" s="9"/>
      <c r="F72" s="19">
        <f>SUM(F64:F71)</f>
        <v>880</v>
      </c>
      <c r="G72" s="19">
        <f>SUM(G64:G71)</f>
        <v>26.939999999999998</v>
      </c>
      <c r="H72" s="19">
        <f>SUM(H64:H71)</f>
        <v>27.6</v>
      </c>
      <c r="I72" s="19">
        <f>SUM(I64:I71)</f>
        <v>117.23999999999998</v>
      </c>
      <c r="J72" s="19">
        <f>SUM(J64:J71)</f>
        <v>858</v>
      </c>
      <c r="K72" s="25"/>
      <c r="L72" s="19">
        <v>148.25</v>
      </c>
    </row>
    <row r="73" spans="1:12" ht="15.75" customHeight="1" thickBot="1">
      <c r="A73" s="29">
        <f>A57</f>
        <v>1</v>
      </c>
      <c r="B73" s="30">
        <f>B57</f>
        <v>4</v>
      </c>
      <c r="C73" s="119" t="s">
        <v>4</v>
      </c>
      <c r="D73" s="120"/>
      <c r="E73" s="31"/>
      <c r="F73" s="32">
        <f>F63+F72</f>
        <v>1415</v>
      </c>
      <c r="G73" s="32">
        <f>G63+G72</f>
        <v>45.83</v>
      </c>
      <c r="H73" s="32">
        <f>H63+H72</f>
        <v>47.150000000000006</v>
      </c>
      <c r="I73" s="32">
        <f>I63+I72</f>
        <v>188.14</v>
      </c>
      <c r="J73" s="32">
        <f>J63+J72</f>
        <v>1413</v>
      </c>
      <c r="K73" s="32"/>
      <c r="L73" s="32">
        <f>L63+L72</f>
        <v>247.12</v>
      </c>
    </row>
    <row r="74" spans="1:12" ht="15">
      <c r="A74" s="20">
        <v>1</v>
      </c>
      <c r="B74" s="21">
        <v>5</v>
      </c>
      <c r="C74" s="22" t="s">
        <v>19</v>
      </c>
      <c r="D74" s="5" t="s">
        <v>20</v>
      </c>
      <c r="E74" s="60" t="s">
        <v>102</v>
      </c>
      <c r="F74" s="51">
        <v>150</v>
      </c>
      <c r="G74" s="55">
        <v>10.9</v>
      </c>
      <c r="H74" s="55">
        <v>10.9</v>
      </c>
      <c r="I74" s="55">
        <v>37.200000000000003</v>
      </c>
      <c r="J74" s="51">
        <v>291</v>
      </c>
      <c r="K74" s="6" t="s">
        <v>104</v>
      </c>
      <c r="L74" s="39"/>
    </row>
    <row r="75" spans="1:12" ht="15">
      <c r="A75" s="23"/>
      <c r="B75" s="15"/>
      <c r="C75" s="11"/>
      <c r="D75" s="6"/>
      <c r="L75" s="42"/>
    </row>
    <row r="76" spans="1:12" ht="15">
      <c r="A76" s="23"/>
      <c r="B76" s="15"/>
      <c r="C76" s="11"/>
      <c r="D76" s="7" t="s">
        <v>21</v>
      </c>
      <c r="E76" s="60" t="s">
        <v>103</v>
      </c>
      <c r="F76" s="51">
        <v>200</v>
      </c>
      <c r="G76" s="55">
        <v>1.52</v>
      </c>
      <c r="H76" s="55">
        <v>1.35</v>
      </c>
      <c r="I76" s="55">
        <v>25.9</v>
      </c>
      <c r="J76" s="51">
        <v>105</v>
      </c>
      <c r="K76" s="6" t="s">
        <v>105</v>
      </c>
      <c r="L76" s="42"/>
    </row>
    <row r="77" spans="1:12" ht="15">
      <c r="A77" s="23"/>
      <c r="B77" s="15"/>
      <c r="C77" s="11"/>
      <c r="D77" s="7" t="s">
        <v>22</v>
      </c>
      <c r="E77" s="60" t="s">
        <v>43</v>
      </c>
      <c r="F77" s="51">
        <v>60</v>
      </c>
      <c r="G77" s="55">
        <v>6.5</v>
      </c>
      <c r="H77" s="55">
        <v>7.3</v>
      </c>
      <c r="I77" s="55">
        <v>7.7</v>
      </c>
      <c r="J77" s="51">
        <v>133</v>
      </c>
      <c r="K77" s="6" t="s">
        <v>106</v>
      </c>
      <c r="L77" s="42"/>
    </row>
    <row r="78" spans="1:12" ht="15">
      <c r="A78" s="23"/>
      <c r="B78" s="15"/>
      <c r="C78" s="11"/>
      <c r="D78" s="7" t="s">
        <v>23</v>
      </c>
      <c r="E78" s="7" t="s">
        <v>76</v>
      </c>
      <c r="F78" s="7">
        <v>100</v>
      </c>
      <c r="G78" s="84">
        <v>0.44</v>
      </c>
      <c r="H78" s="84">
        <v>0.44</v>
      </c>
      <c r="I78" s="84">
        <v>10.78</v>
      </c>
      <c r="J78" s="7">
        <v>52</v>
      </c>
      <c r="K78" s="7" t="s">
        <v>69</v>
      </c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3"/>
      <c r="B80" s="15"/>
      <c r="C80" s="11"/>
      <c r="D80" s="6"/>
      <c r="E80" s="41"/>
      <c r="F80" s="42"/>
      <c r="G80" s="42"/>
      <c r="H80" s="42"/>
      <c r="I80" s="42"/>
      <c r="J80" s="42"/>
      <c r="K80" s="43"/>
      <c r="L80" s="42"/>
    </row>
    <row r="81" spans="1:12" ht="15">
      <c r="A81" s="24"/>
      <c r="B81" s="17"/>
      <c r="C81" s="8"/>
      <c r="D81" s="18" t="s">
        <v>32</v>
      </c>
      <c r="E81" s="9"/>
      <c r="F81" s="19">
        <f>SUM(F74:F80)</f>
        <v>510</v>
      </c>
      <c r="G81" s="19">
        <f>SUM(G74:G80)</f>
        <v>19.360000000000003</v>
      </c>
      <c r="H81" s="19">
        <f>SUM(H74:H80)</f>
        <v>19.990000000000002</v>
      </c>
      <c r="I81" s="19">
        <f>SUM(I74:I80)</f>
        <v>81.58</v>
      </c>
      <c r="J81" s="19">
        <f>SUM(J74:J80)</f>
        <v>581</v>
      </c>
      <c r="K81" s="25"/>
      <c r="L81" s="19">
        <v>98.87</v>
      </c>
    </row>
    <row r="82" spans="1:12" ht="15">
      <c r="A82" s="26">
        <f>A74</f>
        <v>1</v>
      </c>
      <c r="B82" s="13">
        <f>B74</f>
        <v>5</v>
      </c>
      <c r="C82" s="10" t="s">
        <v>24</v>
      </c>
      <c r="D82" s="7" t="s">
        <v>25</v>
      </c>
      <c r="E82" s="59" t="s">
        <v>107</v>
      </c>
      <c r="F82" s="62">
        <v>60</v>
      </c>
      <c r="G82" s="64">
        <v>0.6</v>
      </c>
      <c r="H82" s="64">
        <v>0.2</v>
      </c>
      <c r="I82" s="65">
        <v>2.2000000000000002</v>
      </c>
      <c r="J82" s="62">
        <v>14</v>
      </c>
      <c r="K82" s="82" t="s">
        <v>112</v>
      </c>
      <c r="L82" s="42"/>
    </row>
    <row r="83" spans="1:12" ht="15">
      <c r="A83" s="23"/>
      <c r="B83" s="15"/>
      <c r="C83" s="11"/>
      <c r="D83" s="7" t="s">
        <v>26</v>
      </c>
      <c r="E83" s="60" t="s">
        <v>108</v>
      </c>
      <c r="F83" s="51">
        <v>205</v>
      </c>
      <c r="G83" s="55">
        <v>2.5</v>
      </c>
      <c r="H83" s="55">
        <v>4.1100000000000003</v>
      </c>
      <c r="I83" s="56">
        <v>11.02</v>
      </c>
      <c r="J83" s="51">
        <v>81</v>
      </c>
      <c r="K83" s="6" t="s">
        <v>113</v>
      </c>
      <c r="L83" s="42"/>
    </row>
    <row r="84" spans="1:12" ht="15">
      <c r="A84" s="23"/>
      <c r="B84" s="15"/>
      <c r="C84" s="11"/>
      <c r="D84" s="7" t="s">
        <v>27</v>
      </c>
      <c r="E84" s="60" t="s">
        <v>109</v>
      </c>
      <c r="F84" s="51">
        <v>90</v>
      </c>
      <c r="G84" s="55">
        <v>13.9</v>
      </c>
      <c r="H84" s="55">
        <v>13.64</v>
      </c>
      <c r="I84" s="56">
        <v>30.69</v>
      </c>
      <c r="J84" s="51">
        <v>265</v>
      </c>
      <c r="K84" s="6" t="s">
        <v>114</v>
      </c>
      <c r="L84" s="42"/>
    </row>
    <row r="85" spans="1:12" ht="15">
      <c r="A85" s="23"/>
      <c r="B85" s="15"/>
      <c r="C85" s="11"/>
      <c r="D85" s="7" t="s">
        <v>28</v>
      </c>
      <c r="E85" s="60" t="s">
        <v>110</v>
      </c>
      <c r="F85" s="51">
        <v>150</v>
      </c>
      <c r="G85" s="55">
        <v>3</v>
      </c>
      <c r="H85" s="55">
        <v>5.76</v>
      </c>
      <c r="I85" s="56">
        <v>18.82</v>
      </c>
      <c r="J85" s="51">
        <v>139</v>
      </c>
      <c r="K85" s="6" t="s">
        <v>115</v>
      </c>
      <c r="L85" s="42"/>
    </row>
    <row r="86" spans="1:12" ht="15">
      <c r="A86" s="23"/>
      <c r="B86" s="15"/>
      <c r="C86" s="11"/>
      <c r="D86" s="7" t="s">
        <v>29</v>
      </c>
      <c r="E86" s="61" t="s">
        <v>111</v>
      </c>
      <c r="F86" s="63">
        <v>200</v>
      </c>
      <c r="G86" s="66">
        <v>0.2</v>
      </c>
      <c r="H86" s="66">
        <v>0.2</v>
      </c>
      <c r="I86" s="67">
        <v>27.9</v>
      </c>
      <c r="J86" s="63">
        <v>118</v>
      </c>
      <c r="K86" s="83" t="s">
        <v>116</v>
      </c>
      <c r="L86" s="42"/>
    </row>
    <row r="87" spans="1:12" ht="15">
      <c r="A87" s="23"/>
      <c r="B87" s="15"/>
      <c r="C87" s="11"/>
      <c r="D87" s="7" t="s">
        <v>30</v>
      </c>
      <c r="E87" s="60" t="s">
        <v>58</v>
      </c>
      <c r="F87" s="51">
        <v>25</v>
      </c>
      <c r="G87" s="55">
        <v>2</v>
      </c>
      <c r="H87" s="55">
        <v>1.1599999999999999</v>
      </c>
      <c r="I87" s="56">
        <v>12.99</v>
      </c>
      <c r="J87" s="51">
        <v>72</v>
      </c>
      <c r="K87" s="6" t="s">
        <v>69</v>
      </c>
      <c r="L87" s="42"/>
    </row>
    <row r="88" spans="1:12" ht="30">
      <c r="A88" s="23"/>
      <c r="B88" s="15"/>
      <c r="C88" s="11"/>
      <c r="D88" s="7" t="s">
        <v>31</v>
      </c>
      <c r="E88" s="60" t="s">
        <v>49</v>
      </c>
      <c r="F88" s="51">
        <v>40</v>
      </c>
      <c r="G88" s="55">
        <v>3.2</v>
      </c>
      <c r="H88" s="55" t="s">
        <v>117</v>
      </c>
      <c r="I88" s="56">
        <v>13.4</v>
      </c>
      <c r="J88" s="51">
        <v>72</v>
      </c>
      <c r="K88" s="6" t="s">
        <v>69</v>
      </c>
      <c r="L88" s="42"/>
    </row>
    <row r="89" spans="1:12" ht="15">
      <c r="A89" s="23"/>
      <c r="B89" s="15"/>
      <c r="C89" s="11"/>
      <c r="D89" s="6"/>
      <c r="L89" s="42"/>
    </row>
    <row r="90" spans="1:12" ht="15">
      <c r="A90" s="23"/>
      <c r="B90" s="15"/>
      <c r="C90" s="11"/>
      <c r="D90" s="6"/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4"/>
      <c r="B91" s="17"/>
      <c r="C91" s="8"/>
      <c r="D91" s="18" t="s">
        <v>32</v>
      </c>
      <c r="E91" s="9"/>
      <c r="F91" s="19">
        <f>SUM(F82:F90)</f>
        <v>770</v>
      </c>
      <c r="G91" s="19">
        <f t="shared" ref="G91" si="8">SUM(G82:G90)</f>
        <v>25.4</v>
      </c>
      <c r="H91" s="19">
        <f t="shared" ref="H91" si="9">SUM(H82:H90)</f>
        <v>25.07</v>
      </c>
      <c r="I91" s="19">
        <f t="shared" ref="I91" si="10">SUM(I82:I90)</f>
        <v>117.02</v>
      </c>
      <c r="J91" s="19">
        <f t="shared" ref="J91" si="11">SUM(J82:J90)</f>
        <v>761</v>
      </c>
      <c r="K91" s="25"/>
      <c r="L91" s="19">
        <v>148.25</v>
      </c>
    </row>
    <row r="92" spans="1:12" ht="15.75" customHeight="1" thickBot="1">
      <c r="A92" s="29">
        <f>A74</f>
        <v>1</v>
      </c>
      <c r="B92" s="30">
        <f>B74</f>
        <v>5</v>
      </c>
      <c r="C92" s="119" t="s">
        <v>4</v>
      </c>
      <c r="D92" s="120"/>
      <c r="E92" s="31"/>
      <c r="F92" s="32">
        <f>F81+F91</f>
        <v>1280</v>
      </c>
      <c r="G92" s="32">
        <f t="shared" ref="G92" si="12">G81+G91</f>
        <v>44.760000000000005</v>
      </c>
      <c r="H92" s="32">
        <f t="shared" ref="H92" si="13">H81+H91</f>
        <v>45.06</v>
      </c>
      <c r="I92" s="32">
        <f t="shared" ref="I92" si="14">I81+I91</f>
        <v>198.6</v>
      </c>
      <c r="J92" s="32">
        <f t="shared" ref="J92:L92" si="15">J81+J91</f>
        <v>1342</v>
      </c>
      <c r="K92" s="32"/>
      <c r="L92" s="32">
        <f t="shared" si="15"/>
        <v>247.12</v>
      </c>
    </row>
    <row r="93" spans="1:12" ht="15">
      <c r="A93" s="20">
        <v>2</v>
      </c>
      <c r="B93" s="21">
        <v>1</v>
      </c>
      <c r="C93" s="22" t="s">
        <v>19</v>
      </c>
      <c r="D93" s="5" t="s">
        <v>20</v>
      </c>
      <c r="E93" s="68" t="s">
        <v>119</v>
      </c>
      <c r="F93" s="50">
        <v>175</v>
      </c>
      <c r="G93" s="53">
        <v>6.47</v>
      </c>
      <c r="H93" s="53">
        <v>6.94</v>
      </c>
      <c r="I93" s="54">
        <v>24.9</v>
      </c>
      <c r="J93" s="50">
        <v>184</v>
      </c>
      <c r="K93" s="74" t="s">
        <v>120</v>
      </c>
      <c r="L93" s="39"/>
    </row>
    <row r="94" spans="1:12" ht="15.75" thickBot="1">
      <c r="A94" s="23"/>
      <c r="B94" s="15"/>
      <c r="C94" s="11"/>
      <c r="D94" s="6" t="s">
        <v>22</v>
      </c>
      <c r="E94" s="69" t="s">
        <v>58</v>
      </c>
      <c r="F94" s="52">
        <v>15</v>
      </c>
      <c r="G94" s="57">
        <v>1.2</v>
      </c>
      <c r="H94" s="57">
        <v>0.69</v>
      </c>
      <c r="I94" s="58">
        <v>7.8</v>
      </c>
      <c r="J94" s="52">
        <v>43</v>
      </c>
      <c r="K94" s="80" t="s">
        <v>69</v>
      </c>
      <c r="L94" s="42"/>
    </row>
    <row r="95" spans="1:12" ht="15">
      <c r="A95" s="23"/>
      <c r="B95" s="15"/>
      <c r="C95" s="11"/>
      <c r="D95" s="7" t="s">
        <v>21</v>
      </c>
      <c r="E95" s="60" t="s">
        <v>40</v>
      </c>
      <c r="F95" s="51">
        <v>200</v>
      </c>
      <c r="G95" s="55">
        <v>1.5</v>
      </c>
      <c r="H95" s="55">
        <v>1.3</v>
      </c>
      <c r="I95" s="56">
        <v>22.4</v>
      </c>
      <c r="J95" s="51">
        <v>107</v>
      </c>
      <c r="K95" s="6" t="s">
        <v>86</v>
      </c>
      <c r="L95" s="42"/>
    </row>
    <row r="96" spans="1:12" ht="15">
      <c r="A96" s="23"/>
      <c r="B96" s="15"/>
      <c r="C96" s="11"/>
      <c r="D96" s="7" t="s">
        <v>22</v>
      </c>
      <c r="E96" s="60" t="s">
        <v>43</v>
      </c>
      <c r="F96" s="51">
        <v>60</v>
      </c>
      <c r="G96" s="55">
        <v>9.1999999999999993</v>
      </c>
      <c r="H96" s="55">
        <v>10.35</v>
      </c>
      <c r="I96" s="56">
        <v>10.8</v>
      </c>
      <c r="J96" s="51">
        <v>187</v>
      </c>
      <c r="K96" s="6" t="s">
        <v>106</v>
      </c>
      <c r="L96" s="42"/>
    </row>
    <row r="97" spans="1:12" ht="15">
      <c r="A97" s="23"/>
      <c r="B97" s="15"/>
      <c r="C97" s="11"/>
      <c r="D97" s="7" t="s">
        <v>23</v>
      </c>
      <c r="E97" s="60" t="s">
        <v>42</v>
      </c>
      <c r="F97" s="51">
        <v>100</v>
      </c>
      <c r="G97" s="55">
        <v>0.75</v>
      </c>
      <c r="H97" s="55"/>
      <c r="I97" s="56">
        <v>7.5</v>
      </c>
      <c r="J97" s="51">
        <v>38</v>
      </c>
      <c r="K97" s="81" t="s">
        <v>69</v>
      </c>
      <c r="L97" s="42"/>
    </row>
    <row r="98" spans="1:12" ht="15">
      <c r="A98" s="23"/>
      <c r="B98" s="15"/>
      <c r="C98" s="11"/>
      <c r="D98" s="6"/>
      <c r="L98" s="42"/>
    </row>
    <row r="99" spans="1:12" ht="15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5">
      <c r="A100" s="23"/>
      <c r="B100" s="15"/>
      <c r="C100" s="11"/>
      <c r="D100" s="85" t="s">
        <v>32</v>
      </c>
      <c r="E100" s="86"/>
      <c r="F100" s="87">
        <f>SUM(F93:F99)</f>
        <v>550</v>
      </c>
      <c r="G100" s="87">
        <f t="shared" ref="G100:J100" si="16">SUM(G93:G99)</f>
        <v>19.119999999999997</v>
      </c>
      <c r="H100" s="87">
        <f t="shared" si="16"/>
        <v>19.28</v>
      </c>
      <c r="I100" s="87">
        <f t="shared" si="16"/>
        <v>73.399999999999991</v>
      </c>
      <c r="J100" s="87">
        <f t="shared" si="16"/>
        <v>559</v>
      </c>
      <c r="K100" s="88"/>
      <c r="L100" s="19">
        <v>98.87</v>
      </c>
    </row>
    <row r="101" spans="1:12" s="99" customFormat="1" ht="30">
      <c r="A101" s="98">
        <f>A93</f>
        <v>2</v>
      </c>
      <c r="B101" s="98">
        <f>B93</f>
        <v>1</v>
      </c>
      <c r="C101" s="7" t="s">
        <v>24</v>
      </c>
      <c r="D101" s="7" t="s">
        <v>25</v>
      </c>
      <c r="E101" s="60" t="s">
        <v>121</v>
      </c>
      <c r="F101" s="51">
        <v>70</v>
      </c>
      <c r="G101" s="55">
        <v>3.38</v>
      </c>
      <c r="H101" s="55">
        <v>4.9000000000000004</v>
      </c>
      <c r="I101" s="55">
        <v>9</v>
      </c>
      <c r="J101" s="51">
        <v>103</v>
      </c>
      <c r="K101" s="6" t="s">
        <v>126</v>
      </c>
      <c r="L101" s="42"/>
    </row>
    <row r="102" spans="1:12" s="99" customFormat="1" ht="15">
      <c r="A102" s="98"/>
      <c r="B102" s="98"/>
      <c r="C102" s="7"/>
      <c r="D102" s="7" t="s">
        <v>26</v>
      </c>
      <c r="E102" s="60" t="s">
        <v>122</v>
      </c>
      <c r="F102" s="51">
        <v>205</v>
      </c>
      <c r="G102" s="55">
        <v>2.37</v>
      </c>
      <c r="H102" s="55">
        <v>4.03</v>
      </c>
      <c r="I102" s="55">
        <v>4.0199999999999996</v>
      </c>
      <c r="J102" s="51">
        <v>60</v>
      </c>
      <c r="K102" s="6" t="s">
        <v>127</v>
      </c>
      <c r="L102" s="42"/>
    </row>
    <row r="103" spans="1:12" s="99" customFormat="1" ht="15">
      <c r="A103" s="98"/>
      <c r="B103" s="98"/>
      <c r="C103" s="7"/>
      <c r="D103" s="7" t="s">
        <v>27</v>
      </c>
      <c r="E103" s="60" t="s">
        <v>123</v>
      </c>
      <c r="F103" s="51">
        <v>240</v>
      </c>
      <c r="G103" s="55">
        <v>14.1</v>
      </c>
      <c r="H103" s="55">
        <v>14.3</v>
      </c>
      <c r="I103" s="55">
        <v>49.9</v>
      </c>
      <c r="J103" s="51">
        <v>357</v>
      </c>
      <c r="K103" s="6" t="s">
        <v>128</v>
      </c>
      <c r="L103" s="42"/>
    </row>
    <row r="104" spans="1:12" s="99" customFormat="1" ht="15">
      <c r="A104" s="98"/>
      <c r="B104" s="98"/>
      <c r="C104" s="7"/>
      <c r="D104" s="7" t="s">
        <v>28</v>
      </c>
      <c r="L104" s="42"/>
    </row>
    <row r="105" spans="1:12" s="99" customFormat="1" ht="15">
      <c r="A105" s="98"/>
      <c r="B105" s="98"/>
      <c r="C105" s="7"/>
      <c r="D105" s="7" t="s">
        <v>29</v>
      </c>
      <c r="E105" s="60" t="s">
        <v>124</v>
      </c>
      <c r="F105" s="51">
        <v>200</v>
      </c>
      <c r="G105" s="55">
        <v>0.45</v>
      </c>
      <c r="H105" s="55">
        <v>0.1</v>
      </c>
      <c r="I105" s="55">
        <v>29.79</v>
      </c>
      <c r="J105" s="51">
        <v>141</v>
      </c>
      <c r="K105" s="6" t="s">
        <v>129</v>
      </c>
      <c r="L105" s="42"/>
    </row>
    <row r="106" spans="1:12" s="99" customFormat="1" ht="15">
      <c r="A106" s="98"/>
      <c r="B106" s="98"/>
      <c r="C106" s="7"/>
      <c r="D106" s="7" t="s">
        <v>30</v>
      </c>
      <c r="E106" s="60" t="s">
        <v>48</v>
      </c>
      <c r="F106" s="51">
        <v>15</v>
      </c>
      <c r="G106" s="55">
        <v>1.2</v>
      </c>
      <c r="H106" s="55">
        <v>0.69</v>
      </c>
      <c r="I106" s="55">
        <v>7.8</v>
      </c>
      <c r="J106" s="51">
        <v>43</v>
      </c>
      <c r="K106" s="6" t="s">
        <v>69</v>
      </c>
      <c r="L106" s="42"/>
    </row>
    <row r="107" spans="1:12" s="99" customFormat="1" ht="30">
      <c r="A107" s="98"/>
      <c r="B107" s="98"/>
      <c r="C107" s="7"/>
      <c r="D107" s="7" t="s">
        <v>31</v>
      </c>
      <c r="E107" s="60" t="s">
        <v>49</v>
      </c>
      <c r="F107" s="51">
        <v>20</v>
      </c>
      <c r="G107" s="55">
        <v>1.6</v>
      </c>
      <c r="H107" s="55">
        <v>0.85</v>
      </c>
      <c r="I107" s="55">
        <v>6.7</v>
      </c>
      <c r="J107" s="51">
        <v>36</v>
      </c>
      <c r="K107" s="6" t="s">
        <v>69</v>
      </c>
      <c r="L107" s="42"/>
    </row>
    <row r="108" spans="1:12" s="99" customFormat="1" ht="15">
      <c r="A108" s="98"/>
      <c r="B108" s="98"/>
      <c r="C108" s="7"/>
      <c r="D108" s="6" t="s">
        <v>101</v>
      </c>
      <c r="E108" s="60" t="s">
        <v>125</v>
      </c>
      <c r="F108" s="51">
        <v>100</v>
      </c>
      <c r="G108" s="55">
        <v>5</v>
      </c>
      <c r="H108" s="55">
        <v>2.5</v>
      </c>
      <c r="I108" s="55">
        <v>8.5</v>
      </c>
      <c r="J108" s="51">
        <v>87</v>
      </c>
      <c r="K108" s="6" t="s">
        <v>69</v>
      </c>
      <c r="L108" s="42"/>
    </row>
    <row r="109" spans="1:12" s="99" customFormat="1" ht="15">
      <c r="A109" s="98"/>
      <c r="B109" s="98"/>
      <c r="C109" s="7"/>
      <c r="D109" s="6"/>
      <c r="E109" s="41"/>
      <c r="F109" s="42"/>
      <c r="G109" s="42"/>
      <c r="H109" s="42"/>
      <c r="I109" s="42"/>
      <c r="J109" s="42"/>
      <c r="K109" s="42"/>
      <c r="L109" s="42"/>
    </row>
    <row r="110" spans="1:12" s="99" customFormat="1" ht="15">
      <c r="A110" s="98"/>
      <c r="B110" s="98"/>
      <c r="C110" s="7"/>
      <c r="D110" s="18" t="s">
        <v>32</v>
      </c>
      <c r="E110" s="9"/>
      <c r="F110" s="19">
        <f>SUM(F101:F109)</f>
        <v>850</v>
      </c>
      <c r="G110" s="19">
        <f t="shared" ref="G110:J110" si="17">SUM(G101:G109)</f>
        <v>28.1</v>
      </c>
      <c r="H110" s="19">
        <f t="shared" si="17"/>
        <v>27.370000000000005</v>
      </c>
      <c r="I110" s="19">
        <f t="shared" si="17"/>
        <v>115.71000000000001</v>
      </c>
      <c r="J110" s="19">
        <f t="shared" si="17"/>
        <v>827</v>
      </c>
      <c r="K110" s="19"/>
      <c r="L110" s="19">
        <v>148.25</v>
      </c>
    </row>
    <row r="111" spans="1:12" ht="15.75" thickBot="1">
      <c r="A111" s="89">
        <f>A93</f>
        <v>2</v>
      </c>
      <c r="B111" s="90">
        <f>B93</f>
        <v>1</v>
      </c>
      <c r="C111" s="122" t="s">
        <v>4</v>
      </c>
      <c r="D111" s="123"/>
      <c r="E111" s="91"/>
      <c r="F111" s="92">
        <f>F100+F110</f>
        <v>1400</v>
      </c>
      <c r="G111" s="92">
        <f t="shared" ref="G111" si="18">G100+G110</f>
        <v>47.22</v>
      </c>
      <c r="H111" s="92">
        <f t="shared" ref="H111" si="19">H100+H110</f>
        <v>46.650000000000006</v>
      </c>
      <c r="I111" s="92">
        <f t="shared" ref="I111" si="20">I100+I110</f>
        <v>189.11</v>
      </c>
      <c r="J111" s="92">
        <f t="shared" ref="J111:L111" si="21">J100+J110</f>
        <v>1386</v>
      </c>
      <c r="K111" s="92"/>
      <c r="L111" s="92">
        <f t="shared" si="21"/>
        <v>247.12</v>
      </c>
    </row>
    <row r="112" spans="1:12" ht="15.75" thickBot="1">
      <c r="A112" s="14">
        <v>2</v>
      </c>
      <c r="B112" s="15">
        <v>2</v>
      </c>
      <c r="C112" s="22" t="s">
        <v>19</v>
      </c>
      <c r="D112" s="5" t="s">
        <v>20</v>
      </c>
      <c r="E112" s="100" t="s">
        <v>130</v>
      </c>
      <c r="F112" s="101">
        <v>150</v>
      </c>
      <c r="G112" s="106">
        <v>3.6</v>
      </c>
      <c r="H112" s="106">
        <v>4.5999999999999996</v>
      </c>
      <c r="I112" s="106">
        <v>37.700000000000003</v>
      </c>
      <c r="J112" s="101">
        <v>206</v>
      </c>
      <c r="K112" s="111" t="s">
        <v>134</v>
      </c>
      <c r="L112" s="39"/>
    </row>
    <row r="113" spans="1:12" ht="15">
      <c r="A113" s="14"/>
      <c r="B113" s="15"/>
      <c r="C113" s="11"/>
      <c r="D113" s="6"/>
      <c r="E113" s="102" t="s">
        <v>133</v>
      </c>
      <c r="F113" s="103">
        <v>90</v>
      </c>
      <c r="G113" s="108">
        <v>10.25</v>
      </c>
      <c r="H113" s="108">
        <v>13.2</v>
      </c>
      <c r="I113" s="109">
        <v>5.5</v>
      </c>
      <c r="J113" s="103">
        <v>137</v>
      </c>
      <c r="K113" s="112" t="s">
        <v>136</v>
      </c>
      <c r="L113" s="42"/>
    </row>
    <row r="114" spans="1:12" ht="15">
      <c r="A114" s="14"/>
      <c r="B114" s="15"/>
      <c r="C114" s="11"/>
      <c r="D114" s="7" t="s">
        <v>21</v>
      </c>
      <c r="E114" s="100" t="s">
        <v>131</v>
      </c>
      <c r="F114" s="101">
        <v>200</v>
      </c>
      <c r="G114" s="106">
        <v>0.2</v>
      </c>
      <c r="H114" s="106">
        <v>0.1</v>
      </c>
      <c r="I114" s="107">
        <v>15</v>
      </c>
      <c r="J114" s="101">
        <v>60</v>
      </c>
      <c r="K114" s="111" t="s">
        <v>135</v>
      </c>
      <c r="L114" s="42"/>
    </row>
    <row r="115" spans="1:12" ht="15">
      <c r="A115" s="14"/>
      <c r="B115" s="15"/>
      <c r="C115" s="11"/>
      <c r="D115" s="7" t="s">
        <v>22</v>
      </c>
      <c r="E115" s="100" t="s">
        <v>132</v>
      </c>
      <c r="F115" s="101">
        <v>60</v>
      </c>
      <c r="G115" s="106">
        <v>1.2</v>
      </c>
      <c r="H115" s="106">
        <v>0.45</v>
      </c>
      <c r="I115" s="107">
        <v>20.5</v>
      </c>
      <c r="J115" s="101">
        <v>89</v>
      </c>
      <c r="K115" s="111" t="s">
        <v>87</v>
      </c>
      <c r="L115" s="42"/>
    </row>
    <row r="116" spans="1:12" ht="15.75" thickBot="1">
      <c r="A116" s="14"/>
      <c r="B116" s="15"/>
      <c r="C116" s="11"/>
      <c r="D116" s="7" t="s">
        <v>23</v>
      </c>
      <c r="E116" s="104" t="s">
        <v>42</v>
      </c>
      <c r="F116" s="105">
        <v>100</v>
      </c>
      <c r="G116" s="110">
        <v>0.75</v>
      </c>
      <c r="H116" s="110"/>
      <c r="I116" s="110">
        <v>7.5</v>
      </c>
      <c r="J116" s="105">
        <v>38</v>
      </c>
      <c r="K116" s="113" t="s">
        <v>69</v>
      </c>
      <c r="L116" s="42"/>
    </row>
    <row r="117" spans="1:12" ht="15">
      <c r="A117" s="14"/>
      <c r="B117" s="15"/>
      <c r="C117" s="11"/>
      <c r="D117" s="6"/>
      <c r="E117" s="102"/>
      <c r="F117" s="103"/>
      <c r="G117" s="108"/>
      <c r="H117" s="108"/>
      <c r="I117" s="109"/>
      <c r="J117" s="103"/>
      <c r="K117" s="112"/>
      <c r="L117" s="42"/>
    </row>
    <row r="118" spans="1:12" ht="15">
      <c r="A118" s="14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.75" thickBot="1">
      <c r="A119" s="16"/>
      <c r="B119" s="17"/>
      <c r="C119" s="8"/>
      <c r="D119" s="18" t="s">
        <v>32</v>
      </c>
      <c r="E119" s="9"/>
      <c r="F119" s="19">
        <f>SUM(F112:F118)</f>
        <v>600</v>
      </c>
      <c r="G119" s="19">
        <f t="shared" ref="G119:J119" si="22">SUM(G112:G118)</f>
        <v>15.999999999999998</v>
      </c>
      <c r="H119" s="19">
        <f t="shared" si="22"/>
        <v>18.349999999999998</v>
      </c>
      <c r="I119" s="19">
        <f t="shared" si="22"/>
        <v>86.2</v>
      </c>
      <c r="J119" s="19">
        <f t="shared" si="22"/>
        <v>530</v>
      </c>
      <c r="K119" s="25"/>
      <c r="L119" s="19">
        <v>98.87</v>
      </c>
    </row>
    <row r="120" spans="1:12" ht="15">
      <c r="A120" s="13">
        <f>A112</f>
        <v>2</v>
      </c>
      <c r="B120" s="13">
        <f>B112</f>
        <v>2</v>
      </c>
      <c r="C120" s="10" t="s">
        <v>24</v>
      </c>
      <c r="D120" s="7" t="s">
        <v>25</v>
      </c>
      <c r="E120" s="102" t="s">
        <v>137</v>
      </c>
      <c r="F120" s="103">
        <v>100</v>
      </c>
      <c r="G120" s="108">
        <v>1.2</v>
      </c>
      <c r="H120" s="108">
        <v>5.2</v>
      </c>
      <c r="I120" s="109">
        <v>9.5</v>
      </c>
      <c r="J120" s="103">
        <v>90</v>
      </c>
      <c r="K120" s="112" t="s">
        <v>143</v>
      </c>
      <c r="L120" s="42"/>
    </row>
    <row r="121" spans="1:12" ht="15">
      <c r="A121" s="14"/>
      <c r="B121" s="15"/>
      <c r="C121" s="11"/>
      <c r="D121" s="7" t="s">
        <v>26</v>
      </c>
      <c r="E121" s="100" t="s">
        <v>138</v>
      </c>
      <c r="F121" s="101">
        <v>215</v>
      </c>
      <c r="G121" s="106">
        <v>5.12</v>
      </c>
      <c r="H121" s="106">
        <v>3.6</v>
      </c>
      <c r="I121" s="107">
        <v>16.88</v>
      </c>
      <c r="J121" s="101">
        <v>113</v>
      </c>
      <c r="K121" s="111" t="s">
        <v>144</v>
      </c>
      <c r="L121" s="42"/>
    </row>
    <row r="122" spans="1:12" ht="15">
      <c r="A122" s="14"/>
      <c r="B122" s="15"/>
      <c r="C122" s="11"/>
      <c r="D122" s="7" t="s">
        <v>27</v>
      </c>
      <c r="E122" s="100" t="s">
        <v>139</v>
      </c>
      <c r="F122" s="101">
        <v>100</v>
      </c>
      <c r="G122" s="106">
        <v>11.7</v>
      </c>
      <c r="H122" s="106">
        <v>8.5</v>
      </c>
      <c r="I122" s="107">
        <v>8.5</v>
      </c>
      <c r="J122" s="101">
        <v>170</v>
      </c>
      <c r="K122" s="111" t="s">
        <v>145</v>
      </c>
      <c r="L122" s="42"/>
    </row>
    <row r="123" spans="1:12" ht="15">
      <c r="A123" s="14"/>
      <c r="B123" s="15"/>
      <c r="C123" s="11"/>
      <c r="D123" s="7" t="s">
        <v>28</v>
      </c>
      <c r="E123" s="100" t="s">
        <v>140</v>
      </c>
      <c r="F123" s="101">
        <v>150</v>
      </c>
      <c r="G123" s="106">
        <v>3.1</v>
      </c>
      <c r="H123" s="106">
        <v>5.4</v>
      </c>
      <c r="I123" s="107">
        <v>20.3</v>
      </c>
      <c r="J123" s="101">
        <v>141</v>
      </c>
      <c r="K123" s="111" t="s">
        <v>146</v>
      </c>
      <c r="L123" s="42"/>
    </row>
    <row r="124" spans="1:12" ht="15.75" thickBot="1">
      <c r="A124" s="14"/>
      <c r="B124" s="15"/>
      <c r="C124" s="11"/>
      <c r="D124" s="7" t="s">
        <v>29</v>
      </c>
      <c r="E124" s="104" t="s">
        <v>142</v>
      </c>
      <c r="F124" s="105">
        <v>200</v>
      </c>
      <c r="G124" s="110">
        <v>0.5</v>
      </c>
      <c r="H124" s="110">
        <v>0.1</v>
      </c>
      <c r="I124" s="114">
        <v>28.1</v>
      </c>
      <c r="J124" s="105">
        <v>116</v>
      </c>
      <c r="K124" s="113" t="s">
        <v>147</v>
      </c>
      <c r="L124" s="42"/>
    </row>
    <row r="125" spans="1:12" ht="15">
      <c r="A125" s="14"/>
      <c r="B125" s="15"/>
      <c r="C125" s="11"/>
      <c r="D125" s="7" t="s">
        <v>30</v>
      </c>
      <c r="E125" s="100" t="s">
        <v>48</v>
      </c>
      <c r="F125" s="101">
        <v>15</v>
      </c>
      <c r="G125" s="106">
        <v>1.2</v>
      </c>
      <c r="H125" s="106">
        <v>0.69</v>
      </c>
      <c r="I125" s="107">
        <v>7.8</v>
      </c>
      <c r="J125" s="101">
        <v>43</v>
      </c>
      <c r="K125" s="111" t="s">
        <v>69</v>
      </c>
      <c r="L125" s="42"/>
    </row>
    <row r="126" spans="1:12" ht="30">
      <c r="A126" s="14"/>
      <c r="B126" s="15"/>
      <c r="C126" s="11"/>
      <c r="D126" s="7" t="s">
        <v>31</v>
      </c>
      <c r="E126" s="100" t="s">
        <v>49</v>
      </c>
      <c r="F126" s="101">
        <v>20</v>
      </c>
      <c r="G126" s="106">
        <v>1.6</v>
      </c>
      <c r="H126" s="106">
        <v>0.85</v>
      </c>
      <c r="I126" s="107">
        <v>6.7</v>
      </c>
      <c r="J126" s="101">
        <v>36</v>
      </c>
      <c r="K126" s="111" t="s">
        <v>69</v>
      </c>
      <c r="L126" s="42"/>
    </row>
    <row r="127" spans="1:12" ht="15">
      <c r="A127" s="14"/>
      <c r="B127" s="15"/>
      <c r="C127" s="11"/>
      <c r="D127" s="6" t="s">
        <v>101</v>
      </c>
      <c r="E127" s="100" t="s">
        <v>141</v>
      </c>
      <c r="F127" s="101">
        <v>40</v>
      </c>
      <c r="G127" s="106">
        <v>1.5</v>
      </c>
      <c r="H127" s="106">
        <v>2.35</v>
      </c>
      <c r="I127" s="107">
        <v>13.4</v>
      </c>
      <c r="J127" s="101">
        <v>67</v>
      </c>
      <c r="K127" s="111" t="s">
        <v>69</v>
      </c>
      <c r="L127" s="42"/>
    </row>
    <row r="128" spans="1:12" ht="15">
      <c r="A128" s="14"/>
      <c r="B128" s="15"/>
      <c r="C128" s="11"/>
      <c r="D128" s="6"/>
      <c r="E128" s="100"/>
      <c r="F128" s="101"/>
      <c r="G128" s="106"/>
      <c r="H128" s="106"/>
      <c r="I128" s="107"/>
      <c r="J128" s="101"/>
      <c r="K128" s="111"/>
      <c r="L128" s="42"/>
    </row>
    <row r="129" spans="1:12" ht="15">
      <c r="A129" s="16"/>
      <c r="B129" s="17"/>
      <c r="C129" s="8"/>
      <c r="D129" s="18" t="s">
        <v>32</v>
      </c>
      <c r="E129" s="9"/>
      <c r="F129" s="19">
        <f>SUM(F120:F128)</f>
        <v>840</v>
      </c>
      <c r="G129" s="19">
        <f t="shared" ref="G129:J129" si="23">SUM(G120:G128)</f>
        <v>25.92</v>
      </c>
      <c r="H129" s="19">
        <f t="shared" si="23"/>
        <v>26.690000000000008</v>
      </c>
      <c r="I129" s="19">
        <f t="shared" si="23"/>
        <v>111.18</v>
      </c>
      <c r="J129" s="19">
        <f t="shared" si="23"/>
        <v>776</v>
      </c>
      <c r="K129" s="25"/>
      <c r="L129" s="19">
        <v>148.25</v>
      </c>
    </row>
    <row r="130" spans="1:12" ht="15.75" thickBot="1">
      <c r="A130" s="33">
        <f>A112</f>
        <v>2</v>
      </c>
      <c r="B130" s="33">
        <f>B112</f>
        <v>2</v>
      </c>
      <c r="C130" s="119" t="s">
        <v>4</v>
      </c>
      <c r="D130" s="120"/>
      <c r="E130" s="31"/>
      <c r="F130" s="32">
        <f>F119+F129</f>
        <v>1440</v>
      </c>
      <c r="G130" s="32">
        <f t="shared" ref="G130" si="24">G119+G129</f>
        <v>41.92</v>
      </c>
      <c r="H130" s="32">
        <f t="shared" ref="H130" si="25">H119+H129</f>
        <v>45.040000000000006</v>
      </c>
      <c r="I130" s="32">
        <f t="shared" ref="I130" si="26">I119+I129</f>
        <v>197.38</v>
      </c>
      <c r="J130" s="32">
        <f t="shared" ref="J130:L130" si="27">J119+J129</f>
        <v>1306</v>
      </c>
      <c r="K130" s="32"/>
      <c r="L130" s="32">
        <f t="shared" si="27"/>
        <v>247.12</v>
      </c>
    </row>
    <row r="131" spans="1:12" ht="15.75" thickBot="1">
      <c r="A131" s="20">
        <v>2</v>
      </c>
      <c r="B131" s="21">
        <v>3</v>
      </c>
      <c r="C131" s="22" t="s">
        <v>19</v>
      </c>
      <c r="D131" s="5" t="s">
        <v>20</v>
      </c>
      <c r="E131" s="94" t="s">
        <v>148</v>
      </c>
      <c r="F131" s="95">
        <v>150</v>
      </c>
      <c r="G131" s="96">
        <v>11.6</v>
      </c>
      <c r="H131" s="96">
        <v>12.1</v>
      </c>
      <c r="I131" s="96">
        <v>24.56</v>
      </c>
      <c r="J131" s="95">
        <v>313</v>
      </c>
      <c r="K131" s="97" t="s">
        <v>151</v>
      </c>
      <c r="L131" s="39"/>
    </row>
    <row r="132" spans="1:12" ht="30.75" thickBot="1">
      <c r="A132" s="23"/>
      <c r="B132" s="15"/>
      <c r="C132" s="11"/>
      <c r="D132" s="6"/>
      <c r="E132" s="115" t="s">
        <v>149</v>
      </c>
      <c r="F132" s="93">
        <v>60</v>
      </c>
      <c r="G132" s="93">
        <v>0.54</v>
      </c>
      <c r="H132" s="93">
        <v>5.0599999999999996</v>
      </c>
      <c r="I132" s="93">
        <v>1.04</v>
      </c>
      <c r="J132" s="93">
        <v>64</v>
      </c>
      <c r="K132" s="93" t="s">
        <v>152</v>
      </c>
      <c r="L132" s="42"/>
    </row>
    <row r="133" spans="1:12" ht="15.75" thickBot="1">
      <c r="A133" s="23"/>
      <c r="B133" s="15"/>
      <c r="C133" s="11"/>
      <c r="D133" s="7" t="s">
        <v>21</v>
      </c>
      <c r="E133" s="94" t="s">
        <v>64</v>
      </c>
      <c r="F133" s="95">
        <v>205</v>
      </c>
      <c r="G133" s="96">
        <v>0.3</v>
      </c>
      <c r="H133" s="96">
        <v>0.1</v>
      </c>
      <c r="I133" s="96">
        <v>15.2</v>
      </c>
      <c r="J133" s="95">
        <v>62</v>
      </c>
      <c r="K133" s="97" t="s">
        <v>70</v>
      </c>
      <c r="L133" s="42"/>
    </row>
    <row r="134" spans="1:12" ht="15.75" customHeight="1" thickBot="1">
      <c r="A134" s="23"/>
      <c r="B134" s="15"/>
      <c r="C134" s="11"/>
      <c r="D134" s="7" t="s">
        <v>22</v>
      </c>
      <c r="E134" s="94" t="s">
        <v>49</v>
      </c>
      <c r="F134" s="95">
        <v>15</v>
      </c>
      <c r="G134" s="96">
        <v>1.2</v>
      </c>
      <c r="H134" s="96">
        <v>0.63</v>
      </c>
      <c r="I134" s="96">
        <v>5.03</v>
      </c>
      <c r="J134" s="95">
        <v>27</v>
      </c>
      <c r="K134" s="116" t="s">
        <v>69</v>
      </c>
      <c r="L134" s="42"/>
    </row>
    <row r="135" spans="1:12" ht="15.75" thickBot="1">
      <c r="A135" s="23"/>
      <c r="B135" s="15"/>
      <c r="C135" s="11"/>
      <c r="D135" s="7" t="s">
        <v>23</v>
      </c>
      <c r="E135" s="94" t="s">
        <v>150</v>
      </c>
      <c r="F135" s="95">
        <v>180</v>
      </c>
      <c r="G135" s="96">
        <v>2.7</v>
      </c>
      <c r="H135" s="96">
        <v>0.9</v>
      </c>
      <c r="I135" s="96">
        <v>37.799999999999997</v>
      </c>
      <c r="J135" s="95">
        <v>95</v>
      </c>
      <c r="K135" s="97" t="s">
        <v>69</v>
      </c>
      <c r="L135" s="42"/>
    </row>
    <row r="136" spans="1:12" ht="15.75" thickBot="1">
      <c r="A136" s="23"/>
      <c r="B136" s="15"/>
      <c r="C136" s="11"/>
      <c r="D136" s="6"/>
      <c r="E136" s="94"/>
      <c r="F136" s="95"/>
      <c r="G136" s="96"/>
      <c r="H136" s="96"/>
      <c r="I136" s="96"/>
      <c r="J136" s="95"/>
      <c r="K136" s="97"/>
      <c r="L136" s="42"/>
    </row>
    <row r="137" spans="1:12" ht="15">
      <c r="A137" s="23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>
      <c r="A138" s="24"/>
      <c r="B138" s="17"/>
      <c r="C138" s="8"/>
      <c r="D138" s="18" t="s">
        <v>32</v>
      </c>
      <c r="E138" s="9"/>
      <c r="F138" s="19">
        <f>SUM(F131:F137)</f>
        <v>610</v>
      </c>
      <c r="G138" s="19">
        <f t="shared" ref="G138:J138" si="28">SUM(G131:G137)</f>
        <v>16.34</v>
      </c>
      <c r="H138" s="19">
        <f t="shared" si="28"/>
        <v>18.79</v>
      </c>
      <c r="I138" s="19">
        <f t="shared" si="28"/>
        <v>83.63</v>
      </c>
      <c r="J138" s="19">
        <f t="shared" si="28"/>
        <v>561</v>
      </c>
      <c r="K138" s="25"/>
      <c r="L138" s="19">
        <v>98.87</v>
      </c>
    </row>
    <row r="139" spans="1:12" ht="15">
      <c r="A139" s="26">
        <f>A131</f>
        <v>2</v>
      </c>
      <c r="B139" s="13">
        <f>B131</f>
        <v>3</v>
      </c>
      <c r="C139" s="10" t="s">
        <v>24</v>
      </c>
      <c r="D139" s="7" t="s">
        <v>25</v>
      </c>
      <c r="E139" s="59" t="s">
        <v>153</v>
      </c>
      <c r="F139" s="62">
        <v>60</v>
      </c>
      <c r="G139" s="64">
        <v>0.86</v>
      </c>
      <c r="H139" s="64">
        <v>3.18</v>
      </c>
      <c r="I139" s="65">
        <v>5.28</v>
      </c>
      <c r="J139" s="62">
        <v>54</v>
      </c>
      <c r="K139" s="82" t="s">
        <v>157</v>
      </c>
      <c r="L139" s="42"/>
    </row>
    <row r="140" spans="1:12" ht="15">
      <c r="A140" s="23"/>
      <c r="B140" s="15"/>
      <c r="C140" s="11"/>
      <c r="D140" s="7" t="s">
        <v>26</v>
      </c>
      <c r="E140" s="60" t="s">
        <v>154</v>
      </c>
      <c r="F140" s="51">
        <v>205</v>
      </c>
      <c r="G140" s="55">
        <v>2.5</v>
      </c>
      <c r="H140" s="55">
        <v>4.5</v>
      </c>
      <c r="I140" s="56">
        <v>6.43</v>
      </c>
      <c r="J140" s="51">
        <v>77</v>
      </c>
      <c r="K140" s="6" t="s">
        <v>158</v>
      </c>
      <c r="L140" s="42"/>
    </row>
    <row r="141" spans="1:12" ht="15">
      <c r="A141" s="23"/>
      <c r="B141" s="15"/>
      <c r="C141" s="11"/>
      <c r="D141" s="7" t="s">
        <v>27</v>
      </c>
      <c r="E141" s="60" t="s">
        <v>155</v>
      </c>
      <c r="F141" s="51">
        <v>240</v>
      </c>
      <c r="G141" s="55">
        <v>12.15</v>
      </c>
      <c r="H141" s="55">
        <v>13.85</v>
      </c>
      <c r="I141" s="56">
        <v>33.799999999999997</v>
      </c>
      <c r="J141" s="51">
        <v>325</v>
      </c>
      <c r="K141" s="6" t="s">
        <v>159</v>
      </c>
      <c r="L141" s="42"/>
    </row>
    <row r="142" spans="1:12" ht="15">
      <c r="A142" s="23"/>
      <c r="B142" s="15"/>
      <c r="C142" s="11"/>
      <c r="D142" s="7" t="s">
        <v>160</v>
      </c>
      <c r="E142" s="60" t="s">
        <v>58</v>
      </c>
      <c r="F142" s="51">
        <v>40</v>
      </c>
      <c r="G142" s="55">
        <v>3.2</v>
      </c>
      <c r="H142" s="55">
        <v>1.85</v>
      </c>
      <c r="I142" s="56">
        <v>20.78</v>
      </c>
      <c r="J142" s="51">
        <v>115</v>
      </c>
      <c r="K142" s="6" t="s">
        <v>69</v>
      </c>
      <c r="L142" s="42"/>
    </row>
    <row r="143" spans="1:12" ht="30">
      <c r="A143" s="23"/>
      <c r="B143" s="15"/>
      <c r="C143" s="11"/>
      <c r="D143" s="7" t="s">
        <v>161</v>
      </c>
      <c r="E143" s="61" t="s">
        <v>59</v>
      </c>
      <c r="F143" s="63">
        <v>40</v>
      </c>
      <c r="G143" s="66">
        <v>3.2</v>
      </c>
      <c r="H143" s="66">
        <v>1.7</v>
      </c>
      <c r="I143" s="67">
        <v>13.4</v>
      </c>
      <c r="J143" s="63">
        <v>72</v>
      </c>
      <c r="K143" s="83" t="s">
        <v>69</v>
      </c>
      <c r="L143" s="42"/>
    </row>
    <row r="144" spans="1:12" ht="15">
      <c r="A144" s="23"/>
      <c r="B144" s="15"/>
      <c r="C144" s="11"/>
      <c r="D144" s="7" t="s">
        <v>29</v>
      </c>
      <c r="E144" s="60" t="s">
        <v>156</v>
      </c>
      <c r="F144" s="51">
        <v>200</v>
      </c>
      <c r="G144" s="55">
        <v>1</v>
      </c>
      <c r="H144" s="55">
        <v>0.2</v>
      </c>
      <c r="I144" s="55">
        <v>19.8</v>
      </c>
      <c r="J144" s="51">
        <v>86</v>
      </c>
      <c r="K144" s="6" t="s">
        <v>100</v>
      </c>
      <c r="L144" s="42"/>
    </row>
    <row r="145" spans="1:12" ht="15">
      <c r="A145" s="23"/>
      <c r="B145" s="15"/>
      <c r="C145" s="11"/>
      <c r="D145" s="7" t="s">
        <v>101</v>
      </c>
      <c r="E145" s="60" t="s">
        <v>125</v>
      </c>
      <c r="F145" s="51">
        <v>100</v>
      </c>
      <c r="G145" s="55">
        <v>5</v>
      </c>
      <c r="H145" s="55">
        <v>2.5</v>
      </c>
      <c r="I145" s="55">
        <v>8.5</v>
      </c>
      <c r="J145" s="51">
        <v>87</v>
      </c>
      <c r="K145" s="6" t="s">
        <v>69</v>
      </c>
      <c r="L145" s="42"/>
    </row>
    <row r="146" spans="1:12" ht="15">
      <c r="A146" s="23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5">
      <c r="A147" s="23"/>
      <c r="B147" s="15"/>
      <c r="C147" s="11"/>
      <c r="D147" s="6"/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4"/>
      <c r="B148" s="17"/>
      <c r="C148" s="8"/>
      <c r="D148" s="18" t="s">
        <v>32</v>
      </c>
      <c r="E148" s="9"/>
      <c r="F148" s="19">
        <f>SUM(F139:F147)</f>
        <v>885</v>
      </c>
      <c r="G148" s="19">
        <f>SUM(G139:G147)</f>
        <v>27.91</v>
      </c>
      <c r="H148" s="19">
        <f>SUM(H139:H147)</f>
        <v>27.78</v>
      </c>
      <c r="I148" s="19">
        <f>SUM(I139:I147)</f>
        <v>107.99</v>
      </c>
      <c r="J148" s="19">
        <f>SUM(J139:J147)</f>
        <v>816</v>
      </c>
      <c r="K148" s="25"/>
      <c r="L148" s="19">
        <v>148.25</v>
      </c>
    </row>
    <row r="149" spans="1:12" ht="15.75" thickBot="1">
      <c r="A149" s="29">
        <f>A131</f>
        <v>2</v>
      </c>
      <c r="B149" s="30">
        <f>B131</f>
        <v>3</v>
      </c>
      <c r="C149" s="119" t="s">
        <v>4</v>
      </c>
      <c r="D149" s="120"/>
      <c r="E149" s="31"/>
      <c r="F149" s="32">
        <f>F138+F148</f>
        <v>1495</v>
      </c>
      <c r="G149" s="32">
        <f>G138+G148</f>
        <v>44.25</v>
      </c>
      <c r="H149" s="32">
        <f>H138+H148</f>
        <v>46.57</v>
      </c>
      <c r="I149" s="32">
        <f>I138+I148</f>
        <v>191.62</v>
      </c>
      <c r="J149" s="32">
        <f>J138+J148</f>
        <v>1377</v>
      </c>
      <c r="K149" s="32"/>
      <c r="L149" s="32">
        <f>L138+L148</f>
        <v>247.12</v>
      </c>
    </row>
    <row r="150" spans="1:12" ht="15">
      <c r="A150" s="20">
        <v>2</v>
      </c>
      <c r="B150" s="21">
        <v>4</v>
      </c>
      <c r="C150" s="22" t="s">
        <v>19</v>
      </c>
      <c r="D150" s="5" t="s">
        <v>20</v>
      </c>
      <c r="E150" s="68" t="s">
        <v>162</v>
      </c>
      <c r="F150" s="50">
        <v>170</v>
      </c>
      <c r="G150" s="53">
        <v>5.27</v>
      </c>
      <c r="H150" s="53">
        <v>8.5</v>
      </c>
      <c r="I150" s="54">
        <v>22.78</v>
      </c>
      <c r="J150" s="50">
        <v>190</v>
      </c>
      <c r="K150" s="74" t="s">
        <v>167</v>
      </c>
      <c r="L150" s="39"/>
    </row>
    <row r="151" spans="1:12" ht="15">
      <c r="A151" s="23"/>
      <c r="B151" s="15"/>
      <c r="C151" s="11"/>
      <c r="D151" s="6" t="s">
        <v>66</v>
      </c>
      <c r="E151" s="60" t="s">
        <v>163</v>
      </c>
      <c r="F151" s="51">
        <v>200</v>
      </c>
      <c r="G151" s="55">
        <v>2.9</v>
      </c>
      <c r="H151" s="55">
        <v>2.5</v>
      </c>
      <c r="I151" s="56">
        <v>19.8</v>
      </c>
      <c r="J151" s="51">
        <v>134</v>
      </c>
      <c r="K151" s="6" t="s">
        <v>168</v>
      </c>
      <c r="L151" s="42"/>
    </row>
    <row r="152" spans="1:12" ht="15">
      <c r="A152" s="23"/>
      <c r="B152" s="15"/>
      <c r="C152" s="11"/>
      <c r="D152" s="7" t="s">
        <v>23</v>
      </c>
      <c r="E152" s="60" t="s">
        <v>76</v>
      </c>
      <c r="F152" s="51">
        <v>100</v>
      </c>
      <c r="G152" s="55">
        <v>0.44</v>
      </c>
      <c r="H152" s="55">
        <v>0.44</v>
      </c>
      <c r="I152" s="56">
        <v>10.78</v>
      </c>
      <c r="J152" s="51">
        <v>52</v>
      </c>
      <c r="K152" s="81" t="s">
        <v>81</v>
      </c>
      <c r="L152" s="42"/>
    </row>
    <row r="153" spans="1:12" ht="30">
      <c r="A153" s="23"/>
      <c r="B153" s="15"/>
      <c r="C153" s="11"/>
      <c r="D153" s="7" t="s">
        <v>22</v>
      </c>
      <c r="E153" s="60" t="s">
        <v>164</v>
      </c>
      <c r="F153" s="51">
        <v>20</v>
      </c>
      <c r="G153" s="55">
        <v>1.6</v>
      </c>
      <c r="H153" s="55">
        <v>0.85</v>
      </c>
      <c r="I153" s="56">
        <v>6.7</v>
      </c>
      <c r="J153" s="51">
        <v>36</v>
      </c>
      <c r="K153" s="6" t="s">
        <v>69</v>
      </c>
      <c r="L153" s="42"/>
    </row>
    <row r="154" spans="1:12" ht="15">
      <c r="A154" s="23"/>
      <c r="B154" s="15"/>
      <c r="C154" s="11"/>
      <c r="D154" s="7" t="s">
        <v>101</v>
      </c>
      <c r="E154" s="61" t="s">
        <v>165</v>
      </c>
      <c r="F154" s="63">
        <v>100</v>
      </c>
      <c r="G154" s="66">
        <v>5</v>
      </c>
      <c r="H154" s="66">
        <v>2.5</v>
      </c>
      <c r="I154" s="67">
        <v>8.5</v>
      </c>
      <c r="J154" s="63">
        <v>87</v>
      </c>
      <c r="K154" s="83" t="s">
        <v>69</v>
      </c>
      <c r="L154" s="42"/>
    </row>
    <row r="155" spans="1:12" ht="15.75" thickBot="1">
      <c r="A155" s="23"/>
      <c r="B155" s="15"/>
      <c r="C155" s="11"/>
      <c r="D155" s="6" t="s">
        <v>22</v>
      </c>
      <c r="E155" s="69" t="s">
        <v>166</v>
      </c>
      <c r="F155" s="52">
        <v>60</v>
      </c>
      <c r="G155" s="57">
        <v>2.6</v>
      </c>
      <c r="H155" s="57">
        <v>5</v>
      </c>
      <c r="I155" s="58">
        <v>15.1</v>
      </c>
      <c r="J155" s="52">
        <v>88</v>
      </c>
      <c r="K155" s="80">
        <v>209</v>
      </c>
      <c r="L155" s="42"/>
    </row>
    <row r="156" spans="1:12" ht="15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>
      <c r="A157" s="24"/>
      <c r="B157" s="17"/>
      <c r="C157" s="8"/>
      <c r="D157" s="18" t="s">
        <v>32</v>
      </c>
      <c r="E157" s="9"/>
      <c r="F157" s="19">
        <f>SUM(F150:F156)</f>
        <v>650</v>
      </c>
      <c r="G157" s="19">
        <f t="shared" ref="G157:J157" si="29">SUM(G150:G156)</f>
        <v>17.809999999999999</v>
      </c>
      <c r="H157" s="19">
        <f t="shared" si="29"/>
        <v>19.79</v>
      </c>
      <c r="I157" s="19">
        <f t="shared" si="29"/>
        <v>83.66</v>
      </c>
      <c r="J157" s="19">
        <f t="shared" si="29"/>
        <v>587</v>
      </c>
      <c r="K157" s="25"/>
      <c r="L157" s="19">
        <v>98.87</v>
      </c>
    </row>
    <row r="158" spans="1:12" ht="15">
      <c r="A158" s="26">
        <f>A150</f>
        <v>2</v>
      </c>
      <c r="B158" s="13">
        <f>B150</f>
        <v>4</v>
      </c>
      <c r="C158" s="10" t="s">
        <v>24</v>
      </c>
      <c r="D158" s="7" t="s">
        <v>25</v>
      </c>
      <c r="E158" s="59" t="s">
        <v>107</v>
      </c>
      <c r="F158" s="62">
        <v>60</v>
      </c>
      <c r="G158" s="64">
        <v>0.6</v>
      </c>
      <c r="H158" s="64">
        <v>0.2</v>
      </c>
      <c r="I158" s="65">
        <v>2.2000000000000002</v>
      </c>
      <c r="J158" s="62">
        <v>14</v>
      </c>
      <c r="K158" s="82" t="s">
        <v>112</v>
      </c>
      <c r="L158" s="42"/>
    </row>
    <row r="159" spans="1:12" ht="15">
      <c r="A159" s="23"/>
      <c r="B159" s="15"/>
      <c r="C159" s="11"/>
      <c r="D159" s="7" t="s">
        <v>26</v>
      </c>
      <c r="E159" s="60" t="s">
        <v>169</v>
      </c>
      <c r="F159" s="51">
        <v>205</v>
      </c>
      <c r="G159" s="55">
        <v>2.29</v>
      </c>
      <c r="H159" s="55">
        <v>4.1500000000000004</v>
      </c>
      <c r="I159" s="56">
        <v>13.62</v>
      </c>
      <c r="J159" s="51">
        <v>102</v>
      </c>
      <c r="K159" s="6" t="s">
        <v>173</v>
      </c>
      <c r="L159" s="42"/>
    </row>
    <row r="160" spans="1:12" ht="15">
      <c r="A160" s="23"/>
      <c r="B160" s="15"/>
      <c r="C160" s="11"/>
      <c r="D160" s="7" t="s">
        <v>27</v>
      </c>
      <c r="E160" s="60" t="s">
        <v>170</v>
      </c>
      <c r="F160" s="51">
        <v>110</v>
      </c>
      <c r="G160" s="55">
        <v>14.7</v>
      </c>
      <c r="H160" s="55">
        <v>13.75</v>
      </c>
      <c r="I160" s="56">
        <v>29.4</v>
      </c>
      <c r="J160" s="51">
        <v>318</v>
      </c>
      <c r="K160" s="6" t="s">
        <v>174</v>
      </c>
      <c r="L160" s="42"/>
    </row>
    <row r="161" spans="1:12" ht="15">
      <c r="A161" s="23"/>
      <c r="B161" s="15"/>
      <c r="C161" s="11"/>
      <c r="D161" s="7" t="s">
        <v>28</v>
      </c>
      <c r="E161" s="60" t="s">
        <v>171</v>
      </c>
      <c r="F161" s="51">
        <v>150</v>
      </c>
      <c r="G161" s="55">
        <v>3.5</v>
      </c>
      <c r="H161" s="55">
        <v>6.7</v>
      </c>
      <c r="I161" s="56">
        <v>11.5</v>
      </c>
      <c r="J161" s="51">
        <v>119</v>
      </c>
      <c r="K161" s="6" t="s">
        <v>175</v>
      </c>
      <c r="L161" s="42"/>
    </row>
    <row r="162" spans="1:12" ht="15">
      <c r="A162" s="23"/>
      <c r="B162" s="15"/>
      <c r="C162" s="11"/>
      <c r="D162" s="7" t="s">
        <v>29</v>
      </c>
      <c r="E162" s="61" t="s">
        <v>172</v>
      </c>
      <c r="F162" s="63">
        <v>200</v>
      </c>
      <c r="G162" s="66">
        <v>0.1</v>
      </c>
      <c r="H162" s="66">
        <v>0.1</v>
      </c>
      <c r="I162" s="67">
        <v>29.2</v>
      </c>
      <c r="J162" s="63">
        <v>118</v>
      </c>
      <c r="K162" s="83" t="s">
        <v>176</v>
      </c>
      <c r="L162" s="42"/>
    </row>
    <row r="163" spans="1:12" ht="15">
      <c r="A163" s="23"/>
      <c r="B163" s="15"/>
      <c r="C163" s="11"/>
      <c r="D163" s="7" t="s">
        <v>30</v>
      </c>
      <c r="E163" s="60" t="s">
        <v>48</v>
      </c>
      <c r="F163" s="51">
        <v>40</v>
      </c>
      <c r="G163" s="55">
        <v>3.2</v>
      </c>
      <c r="H163" s="55">
        <v>1.85</v>
      </c>
      <c r="I163" s="56">
        <v>20.78</v>
      </c>
      <c r="J163" s="51">
        <v>115</v>
      </c>
      <c r="K163" s="6" t="s">
        <v>69</v>
      </c>
      <c r="L163" s="42"/>
    </row>
    <row r="164" spans="1:12" ht="30">
      <c r="A164" s="23"/>
      <c r="B164" s="15"/>
      <c r="C164" s="11"/>
      <c r="D164" s="7" t="s">
        <v>31</v>
      </c>
      <c r="E164" s="60" t="s">
        <v>49</v>
      </c>
      <c r="F164" s="51">
        <v>20</v>
      </c>
      <c r="G164" s="55">
        <v>1.6</v>
      </c>
      <c r="H164" s="55">
        <v>0.85</v>
      </c>
      <c r="I164" s="56">
        <v>6.7</v>
      </c>
      <c r="J164" s="51">
        <v>36</v>
      </c>
      <c r="K164" s="6" t="s">
        <v>69</v>
      </c>
      <c r="L164" s="42"/>
    </row>
    <row r="165" spans="1:12" ht="15">
      <c r="A165" s="23"/>
      <c r="B165" s="15"/>
      <c r="C165" s="11"/>
      <c r="D165" s="6"/>
      <c r="E165" s="61"/>
      <c r="F165" s="63"/>
      <c r="G165" s="66"/>
      <c r="H165" s="66"/>
      <c r="I165" s="67"/>
      <c r="J165" s="63"/>
      <c r="K165" s="83"/>
      <c r="L165" s="42"/>
    </row>
    <row r="166" spans="1:12" ht="15">
      <c r="A166" s="23"/>
      <c r="B166" s="15"/>
      <c r="C166" s="11"/>
      <c r="D166" s="6"/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4"/>
      <c r="B167" s="17"/>
      <c r="C167" s="8"/>
      <c r="D167" s="18" t="s">
        <v>32</v>
      </c>
      <c r="E167" s="9"/>
      <c r="F167" s="19">
        <f>SUM(F158:F166)</f>
        <v>785</v>
      </c>
      <c r="G167" s="19">
        <f t="shared" ref="G167:J167" si="30">SUM(G158:G166)</f>
        <v>25.990000000000002</v>
      </c>
      <c r="H167" s="19">
        <f t="shared" si="30"/>
        <v>27.600000000000005</v>
      </c>
      <c r="I167" s="19">
        <f t="shared" si="30"/>
        <v>113.4</v>
      </c>
      <c r="J167" s="19">
        <f t="shared" si="30"/>
        <v>822</v>
      </c>
      <c r="K167" s="25"/>
      <c r="L167" s="19">
        <v>148.25</v>
      </c>
    </row>
    <row r="168" spans="1:12" ht="15.75" thickBot="1">
      <c r="A168" s="29">
        <f>A150</f>
        <v>2</v>
      </c>
      <c r="B168" s="30">
        <f>B150</f>
        <v>4</v>
      </c>
      <c r="C168" s="119" t="s">
        <v>4</v>
      </c>
      <c r="D168" s="120"/>
      <c r="E168" s="31"/>
      <c r="F168" s="32">
        <f>F157+F167</f>
        <v>1435</v>
      </c>
      <c r="G168" s="32">
        <f t="shared" ref="G168" si="31">G157+G167</f>
        <v>43.8</v>
      </c>
      <c r="H168" s="32">
        <f t="shared" ref="H168" si="32">H157+H167</f>
        <v>47.39</v>
      </c>
      <c r="I168" s="32">
        <f t="shared" ref="I168" si="33">I157+I167</f>
        <v>197.06</v>
      </c>
      <c r="J168" s="32">
        <f t="shared" ref="J168:L168" si="34">J157+J167</f>
        <v>1409</v>
      </c>
      <c r="K168" s="32"/>
      <c r="L168" s="32">
        <f t="shared" si="34"/>
        <v>247.12</v>
      </c>
    </row>
    <row r="169" spans="1:12" ht="15">
      <c r="A169" s="20">
        <v>2</v>
      </c>
      <c r="B169" s="21">
        <v>5</v>
      </c>
      <c r="C169" s="22" t="s">
        <v>19</v>
      </c>
      <c r="D169" s="5" t="s">
        <v>20</v>
      </c>
      <c r="E169" s="68" t="s">
        <v>177</v>
      </c>
      <c r="F169" s="50">
        <v>155</v>
      </c>
      <c r="G169" s="53">
        <v>14.5</v>
      </c>
      <c r="H169" s="53">
        <v>17.2</v>
      </c>
      <c r="I169" s="54">
        <v>27.7</v>
      </c>
      <c r="J169" s="50">
        <v>313</v>
      </c>
      <c r="K169" s="74" t="s">
        <v>178</v>
      </c>
      <c r="L169" s="39"/>
    </row>
    <row r="170" spans="1:12" ht="15.75" thickBot="1">
      <c r="A170" s="23"/>
      <c r="B170" s="15"/>
      <c r="C170" s="11"/>
      <c r="D170" s="6" t="s">
        <v>22</v>
      </c>
      <c r="E170" s="69" t="s">
        <v>132</v>
      </c>
      <c r="F170" s="52">
        <v>60</v>
      </c>
      <c r="G170" s="57">
        <v>1.25</v>
      </c>
      <c r="H170" s="57">
        <v>0.45</v>
      </c>
      <c r="I170" s="58">
        <v>21.83</v>
      </c>
      <c r="J170" s="52">
        <v>94</v>
      </c>
      <c r="K170" s="75" t="s">
        <v>179</v>
      </c>
      <c r="L170" s="42"/>
    </row>
    <row r="171" spans="1:12" ht="15">
      <c r="A171" s="23"/>
      <c r="B171" s="15"/>
      <c r="C171" s="11"/>
      <c r="D171" s="7" t="s">
        <v>21</v>
      </c>
      <c r="E171" s="60" t="s">
        <v>40</v>
      </c>
      <c r="F171" s="51">
        <v>200</v>
      </c>
      <c r="G171" s="55">
        <v>1.5</v>
      </c>
      <c r="H171" s="55">
        <v>1.3</v>
      </c>
      <c r="I171" s="56">
        <v>22.4</v>
      </c>
      <c r="J171" s="51">
        <v>107</v>
      </c>
      <c r="K171" s="6" t="s">
        <v>86</v>
      </c>
      <c r="L171" s="42"/>
    </row>
    <row r="172" spans="1:12" ht="30">
      <c r="A172" s="23"/>
      <c r="B172" s="15"/>
      <c r="C172" s="11"/>
      <c r="D172" s="7" t="s">
        <v>22</v>
      </c>
      <c r="E172" s="60" t="s">
        <v>59</v>
      </c>
      <c r="F172" s="51">
        <v>20</v>
      </c>
      <c r="G172" s="55">
        <v>1.6</v>
      </c>
      <c r="H172" s="55">
        <v>0.85</v>
      </c>
      <c r="I172" s="56">
        <v>6.7</v>
      </c>
      <c r="J172" s="51">
        <v>36</v>
      </c>
      <c r="K172" s="6" t="s">
        <v>69</v>
      </c>
      <c r="L172" s="42"/>
    </row>
    <row r="173" spans="1:12" ht="15">
      <c r="A173" s="23"/>
      <c r="B173" s="15"/>
      <c r="C173" s="11"/>
      <c r="D173" s="7" t="s">
        <v>23</v>
      </c>
      <c r="E173" s="60" t="s">
        <v>42</v>
      </c>
      <c r="F173" s="51">
        <v>100</v>
      </c>
      <c r="G173" s="55">
        <v>0.75</v>
      </c>
      <c r="H173" s="55"/>
      <c r="I173" s="56">
        <v>7.5</v>
      </c>
      <c r="J173" s="51">
        <v>38</v>
      </c>
      <c r="K173" s="6" t="s">
        <v>69</v>
      </c>
      <c r="L173" s="42"/>
    </row>
    <row r="174" spans="1:12" ht="15">
      <c r="A174" s="23"/>
      <c r="B174" s="15"/>
      <c r="C174" s="11"/>
      <c r="D174" s="6"/>
      <c r="E174" s="60"/>
      <c r="F174" s="51"/>
      <c r="G174" s="55"/>
      <c r="H174" s="55"/>
      <c r="I174" s="56"/>
      <c r="J174" s="51"/>
      <c r="K174" s="6"/>
      <c r="L174" s="42"/>
    </row>
    <row r="175" spans="1:12" ht="15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5.75" customHeight="1">
      <c r="A176" s="24"/>
      <c r="B176" s="17"/>
      <c r="C176" s="8"/>
      <c r="D176" s="18" t="s">
        <v>32</v>
      </c>
      <c r="E176" s="9"/>
      <c r="F176" s="19">
        <f>SUM(F169:F175)</f>
        <v>535</v>
      </c>
      <c r="G176" s="19">
        <f t="shared" ref="G176:J176" si="35">SUM(G169:G175)</f>
        <v>19.600000000000001</v>
      </c>
      <c r="H176" s="19">
        <f t="shared" si="35"/>
        <v>19.8</v>
      </c>
      <c r="I176" s="19">
        <f t="shared" si="35"/>
        <v>86.13000000000001</v>
      </c>
      <c r="J176" s="19">
        <f t="shared" si="35"/>
        <v>588</v>
      </c>
      <c r="K176" s="25"/>
      <c r="L176" s="19">
        <v>98.87</v>
      </c>
    </row>
    <row r="177" spans="1:12" ht="15">
      <c r="A177" s="26">
        <f>A169</f>
        <v>2</v>
      </c>
      <c r="B177" s="13">
        <f>B169</f>
        <v>5</v>
      </c>
      <c r="C177" s="10" t="s">
        <v>24</v>
      </c>
      <c r="D177" s="7" t="s">
        <v>25</v>
      </c>
      <c r="E177" s="59" t="s">
        <v>180</v>
      </c>
      <c r="F177" s="62">
        <v>60</v>
      </c>
      <c r="G177" s="64">
        <v>0.42</v>
      </c>
      <c r="H177" s="64">
        <v>0.06</v>
      </c>
      <c r="I177" s="65">
        <v>1.1399999999999999</v>
      </c>
      <c r="J177" s="62">
        <v>7</v>
      </c>
      <c r="K177" s="82" t="s">
        <v>112</v>
      </c>
      <c r="L177" s="42"/>
    </row>
    <row r="178" spans="1:12" ht="15">
      <c r="A178" s="23"/>
      <c r="B178" s="15"/>
      <c r="C178" s="11"/>
      <c r="D178" s="7" t="s">
        <v>26</v>
      </c>
      <c r="E178" s="60" t="s">
        <v>181</v>
      </c>
      <c r="F178" s="51">
        <v>205</v>
      </c>
      <c r="G178" s="55">
        <v>6.73</v>
      </c>
      <c r="H178" s="55">
        <v>5.39</v>
      </c>
      <c r="I178" s="56">
        <v>8.5</v>
      </c>
      <c r="J178" s="51">
        <v>110</v>
      </c>
      <c r="K178" s="6" t="s">
        <v>184</v>
      </c>
      <c r="L178" s="42"/>
    </row>
    <row r="179" spans="1:12" ht="15">
      <c r="A179" s="23"/>
      <c r="B179" s="15"/>
      <c r="C179" s="11"/>
      <c r="D179" s="7" t="s">
        <v>27</v>
      </c>
      <c r="E179" s="60" t="s">
        <v>182</v>
      </c>
      <c r="F179" s="51">
        <v>90</v>
      </c>
      <c r="G179" s="55">
        <v>10.199999999999999</v>
      </c>
      <c r="H179" s="55">
        <v>3.2</v>
      </c>
      <c r="I179" s="56">
        <v>4.5</v>
      </c>
      <c r="J179" s="51">
        <v>83</v>
      </c>
      <c r="K179" s="6" t="s">
        <v>185</v>
      </c>
      <c r="L179" s="42"/>
    </row>
    <row r="180" spans="1:12" ht="15">
      <c r="A180" s="23"/>
      <c r="B180" s="15"/>
      <c r="C180" s="11"/>
      <c r="D180" s="7" t="s">
        <v>28</v>
      </c>
      <c r="E180" s="60" t="s">
        <v>57</v>
      </c>
      <c r="F180" s="51">
        <v>155</v>
      </c>
      <c r="G180" s="55">
        <v>3</v>
      </c>
      <c r="H180" s="55">
        <v>9.4</v>
      </c>
      <c r="I180" s="56">
        <v>22.8</v>
      </c>
      <c r="J180" s="51">
        <v>225</v>
      </c>
      <c r="K180" s="6" t="s">
        <v>186</v>
      </c>
      <c r="L180" s="42"/>
    </row>
    <row r="181" spans="1:12" ht="15">
      <c r="A181" s="23"/>
      <c r="B181" s="15"/>
      <c r="C181" s="11"/>
      <c r="D181" s="7" t="s">
        <v>29</v>
      </c>
      <c r="E181" s="61" t="s">
        <v>183</v>
      </c>
      <c r="F181" s="63">
        <v>200</v>
      </c>
      <c r="G181" s="66">
        <v>0.2</v>
      </c>
      <c r="H181" s="66">
        <v>0.2</v>
      </c>
      <c r="I181" s="67">
        <v>27.9</v>
      </c>
      <c r="J181" s="63">
        <v>115</v>
      </c>
      <c r="K181" s="83" t="s">
        <v>116</v>
      </c>
      <c r="L181" s="42"/>
    </row>
    <row r="182" spans="1:12" ht="15">
      <c r="A182" s="23"/>
      <c r="B182" s="15"/>
      <c r="C182" s="11"/>
      <c r="D182" s="7" t="s">
        <v>30</v>
      </c>
      <c r="E182" s="60" t="s">
        <v>58</v>
      </c>
      <c r="F182" s="51">
        <v>40</v>
      </c>
      <c r="G182" s="55">
        <v>3.2</v>
      </c>
      <c r="H182" s="55">
        <v>1.85</v>
      </c>
      <c r="I182" s="56">
        <v>20.78</v>
      </c>
      <c r="J182" s="51">
        <v>115</v>
      </c>
      <c r="K182" s="6" t="s">
        <v>69</v>
      </c>
      <c r="L182" s="42"/>
    </row>
    <row r="183" spans="1:12" ht="30">
      <c r="A183" s="23"/>
      <c r="B183" s="15"/>
      <c r="C183" s="11"/>
      <c r="D183" s="7" t="s">
        <v>31</v>
      </c>
      <c r="E183" s="60" t="s">
        <v>59</v>
      </c>
      <c r="F183" s="51">
        <v>40</v>
      </c>
      <c r="G183" s="55">
        <v>3.2</v>
      </c>
      <c r="H183" s="55">
        <v>1.7</v>
      </c>
      <c r="I183" s="56">
        <v>13.4</v>
      </c>
      <c r="J183" s="51">
        <v>72</v>
      </c>
      <c r="K183" s="6" t="s">
        <v>69</v>
      </c>
      <c r="L183" s="42"/>
    </row>
    <row r="184" spans="1:12" ht="15">
      <c r="A184" s="23"/>
      <c r="B184" s="15"/>
      <c r="C184" s="11"/>
      <c r="D184" s="6"/>
      <c r="E184" s="61"/>
      <c r="F184" s="63"/>
      <c r="G184" s="66"/>
      <c r="H184" s="66"/>
      <c r="I184" s="67"/>
      <c r="J184" s="63"/>
      <c r="K184" s="83"/>
      <c r="L184" s="42"/>
    </row>
    <row r="185" spans="1:12" ht="15">
      <c r="A185" s="23"/>
      <c r="B185" s="15"/>
      <c r="C185" s="11"/>
      <c r="D185" s="6"/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4"/>
      <c r="B186" s="17"/>
      <c r="C186" s="8"/>
      <c r="D186" s="18" t="s">
        <v>32</v>
      </c>
      <c r="E186" s="9"/>
      <c r="F186" s="19">
        <f>SUM(F177:F185)</f>
        <v>790</v>
      </c>
      <c r="G186" s="19">
        <f t="shared" ref="G186:J186" si="36">SUM(G177:G185)</f>
        <v>26.95</v>
      </c>
      <c r="H186" s="19">
        <f t="shared" si="36"/>
        <v>21.799999999999997</v>
      </c>
      <c r="I186" s="19">
        <f t="shared" si="36"/>
        <v>99.02000000000001</v>
      </c>
      <c r="J186" s="19">
        <f t="shared" si="36"/>
        <v>727</v>
      </c>
      <c r="K186" s="25"/>
      <c r="L186" s="19">
        <v>148.25</v>
      </c>
    </row>
    <row r="187" spans="1:12" ht="15.75" thickBot="1">
      <c r="A187" s="29">
        <f>A169</f>
        <v>2</v>
      </c>
      <c r="B187" s="30">
        <f>B169</f>
        <v>5</v>
      </c>
      <c r="C187" s="119" t="s">
        <v>4</v>
      </c>
      <c r="D187" s="120"/>
      <c r="E187" s="31"/>
      <c r="F187" s="32">
        <f>F176+F186</f>
        <v>1325</v>
      </c>
      <c r="G187" s="32">
        <f t="shared" ref="G187" si="37">G176+G186</f>
        <v>46.55</v>
      </c>
      <c r="H187" s="32">
        <f t="shared" ref="H187" si="38">H176+H186</f>
        <v>41.599999999999994</v>
      </c>
      <c r="I187" s="32">
        <f t="shared" ref="I187" si="39">I176+I186</f>
        <v>185.15000000000003</v>
      </c>
      <c r="J187" s="32">
        <f t="shared" ref="J187:L187" si="40">J176+J186</f>
        <v>1315</v>
      </c>
      <c r="K187" s="32"/>
      <c r="L187" s="32">
        <f t="shared" si="40"/>
        <v>247.12</v>
      </c>
    </row>
    <row r="188" spans="1:12" ht="13.5" thickBot="1">
      <c r="A188" s="27"/>
      <c r="B188" s="28"/>
      <c r="C188" s="121" t="s">
        <v>5</v>
      </c>
      <c r="D188" s="121"/>
      <c r="E188" s="121"/>
      <c r="F188" s="34">
        <f>(F24+F39+F56+F73+F92+F111+F130+F149+F168+F187)/(IF(F24=0,0,1)+IF(F39=0,0,1)+IF(F56=0,0,1)+IF(F73=0,0,1)+IF(F92=0,0,1)+IF(F111=0,0,1)+IF(F130=0,0,1)+IF(F149=0,0,1)+IF(F168=0,0,1)+IF(F187=0,0,1))</f>
        <v>1384</v>
      </c>
      <c r="G188" s="34">
        <f>(G24+G39+G56+G73+G92+G111+G130+G149+G168+G187)/(IF(G24=0,0,1)+IF(G39=0,0,1)+IF(G56=0,0,1)+IF(G73=0,0,1)+IF(G92=0,0,1)+IF(G111=0,0,1)+IF(G130=0,0,1)+IF(G149=0,0,1)+IF(G168=0,0,1)+IF(G187=0,0,1))</f>
        <v>45.177000000000007</v>
      </c>
      <c r="H188" s="34">
        <f>(H24+H39+H56+H73+H92+H111+H130+H149+H168+H187)/(IF(H24=0,0,1)+IF(H39=0,0,1)+IF(H56=0,0,1)+IF(H73=0,0,1)+IF(H92=0,0,1)+IF(H111=0,0,1)+IF(H130=0,0,1)+IF(H149=0,0,1)+IF(H168=0,0,1)+IF(H187=0,0,1))</f>
        <v>46.253</v>
      </c>
      <c r="I188" s="34">
        <f>(I24+I39+I56+I73+I92+I111+I130+I149+I168+I187)/(IF(I24=0,0,1)+IF(I39=0,0,1)+IF(I56=0,0,1)+IF(I73=0,0,1)+IF(I92=0,0,1)+IF(I111=0,0,1)+IF(I130=0,0,1)+IF(I149=0,0,1)+IF(I168=0,0,1)+IF(I187=0,0,1))</f>
        <v>190.68400000000003</v>
      </c>
      <c r="J188" s="34">
        <f>(J24+J39+J56+J73+J92+J111+J130+J149+J168+J187)/(IF(J24=0,0,1)+IF(J39=0,0,1)+IF(J56=0,0,1)+IF(J73=0,0,1)+IF(J92=0,0,1)+IF(J111=0,0,1)+IF(J130=0,0,1)+IF(J149=0,0,1)+IF(J168=0,0,1)+IF(J187=0,0,1))</f>
        <v>1367.615</v>
      </c>
      <c r="K188" s="34"/>
      <c r="L188" s="34">
        <f>(L24+L39+L56+L73+L92+L111+L130+L149+L168+L187)/(IF(L24=0,0,1)+IF(L39=0,0,1)+IF(L56=0,0,1)+IF(L73=0,0,1)+IF(L92=0,0,1)+IF(L111=0,0,1)+IF(L130=0,0,1)+IF(L149=0,0,1)+IF(L168=0,0,1)+IF(L187=0,0,1))</f>
        <v>247.11999999999995</v>
      </c>
    </row>
  </sheetData>
  <mergeCells count="14">
    <mergeCell ref="C1:E1"/>
    <mergeCell ref="H1:K1"/>
    <mergeCell ref="H2:K2"/>
    <mergeCell ref="C39:D39"/>
    <mergeCell ref="C56:D56"/>
    <mergeCell ref="C73:D73"/>
    <mergeCell ref="C92:D92"/>
    <mergeCell ref="C24:D24"/>
    <mergeCell ref="C188:E188"/>
    <mergeCell ref="C187:D187"/>
    <mergeCell ref="C111:D111"/>
    <mergeCell ref="C130:D130"/>
    <mergeCell ref="C149:D149"/>
    <mergeCell ref="C168:D1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Школа-334-4</cp:lastModifiedBy>
  <dcterms:created xsi:type="dcterms:W3CDTF">2022-05-16T14:23:56Z</dcterms:created>
  <dcterms:modified xsi:type="dcterms:W3CDTF">2024-01-17T11:02:56Z</dcterms:modified>
</cp:coreProperties>
</file>